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640" windowHeight="11760" tabRatio="917"/>
  </bookViews>
  <sheets>
    <sheet name="太阳能设备" sheetId="31" r:id="rId1"/>
  </sheets>
  <calcPr calcId="144525" refMode="R1C1"/>
</workbook>
</file>

<file path=xl/calcChain.xml><?xml version="1.0" encoding="utf-8"?>
<calcChain xmlns="http://schemas.openxmlformats.org/spreadsheetml/2006/main">
  <c r="M203" i="31" l="1"/>
  <c r="L203" i="31"/>
  <c r="L202" i="31"/>
  <c r="M202" i="31" s="1"/>
  <c r="L201" i="31"/>
  <c r="M201" i="31" s="1"/>
  <c r="M200" i="31"/>
  <c r="L200" i="31"/>
  <c r="L173" i="31"/>
  <c r="M173" i="31" s="1"/>
  <c r="L174" i="31"/>
  <c r="M174" i="31" s="1"/>
  <c r="L175" i="31"/>
  <c r="M175" i="31" s="1"/>
  <c r="L176" i="31"/>
  <c r="M176" i="31" s="1"/>
  <c r="L177" i="31"/>
  <c r="M177" i="31" s="1"/>
  <c r="L178" i="31"/>
  <c r="M178" i="31" s="1"/>
  <c r="L179" i="31"/>
  <c r="M179" i="31" s="1"/>
  <c r="L180" i="31"/>
  <c r="M180" i="31" s="1"/>
  <c r="L181" i="31"/>
  <c r="M181" i="31" s="1"/>
  <c r="L182" i="31"/>
  <c r="M182" i="31" s="1"/>
  <c r="L183" i="31"/>
  <c r="M183" i="31" s="1"/>
  <c r="L184" i="31"/>
  <c r="M184" i="31" s="1"/>
  <c r="L185" i="31"/>
  <c r="M185" i="31" s="1"/>
  <c r="L186" i="31"/>
  <c r="M186" i="31" s="1"/>
  <c r="L187" i="31"/>
  <c r="M187" i="31" s="1"/>
  <c r="L188" i="31"/>
  <c r="M188" i="31" s="1"/>
  <c r="L189" i="31"/>
  <c r="M189" i="31" s="1"/>
  <c r="L190" i="31"/>
  <c r="M190" i="31" s="1"/>
  <c r="L191" i="31"/>
  <c r="M191" i="31" s="1"/>
  <c r="L192" i="31"/>
  <c r="M192" i="31" s="1"/>
  <c r="L193" i="31"/>
  <c r="M193" i="31" s="1"/>
  <c r="L194" i="31"/>
  <c r="M194" i="31" s="1"/>
  <c r="L153" i="31"/>
  <c r="M153" i="31" s="1"/>
  <c r="L123" i="31"/>
  <c r="M123" i="31" s="1"/>
  <c r="L124" i="31"/>
  <c r="M124" i="31"/>
  <c r="L125" i="31"/>
  <c r="M125" i="31" s="1"/>
  <c r="L126" i="31"/>
  <c r="M126" i="31"/>
  <c r="L127" i="31"/>
  <c r="M127" i="31" s="1"/>
  <c r="L128" i="31"/>
  <c r="M128" i="31"/>
  <c r="L129" i="31"/>
  <c r="M129" i="31" s="1"/>
  <c r="L130" i="31"/>
  <c r="M130" i="31"/>
  <c r="L131" i="31"/>
  <c r="M131" i="31" s="1"/>
  <c r="L132" i="31"/>
  <c r="M132" i="31"/>
  <c r="L133" i="31"/>
  <c r="M133" i="31" s="1"/>
  <c r="L134" i="31"/>
  <c r="M134" i="31"/>
  <c r="L135" i="31"/>
  <c r="M135" i="31" s="1"/>
  <c r="L136" i="31"/>
  <c r="M136" i="31"/>
  <c r="L137" i="31"/>
  <c r="M137" i="31" s="1"/>
  <c r="L138" i="31"/>
  <c r="M138" i="31"/>
  <c r="L139" i="31"/>
  <c r="M139" i="31" s="1"/>
  <c r="L140" i="31"/>
  <c r="M140" i="31"/>
  <c r="L141" i="31"/>
  <c r="M141" i="31" s="1"/>
  <c r="L142" i="31"/>
  <c r="M142" i="31"/>
  <c r="L143" i="31"/>
  <c r="M143" i="31" s="1"/>
  <c r="L144" i="31"/>
  <c r="M144" i="31"/>
  <c r="L145" i="31"/>
  <c r="M145" i="31" s="1"/>
  <c r="L146" i="31"/>
  <c r="M146" i="31"/>
  <c r="L147" i="31"/>
  <c r="M147" i="31" s="1"/>
  <c r="L148" i="31"/>
  <c r="M148" i="31"/>
  <c r="L149" i="31"/>
  <c r="M149" i="31" s="1"/>
  <c r="L150" i="31"/>
  <c r="M150" i="31"/>
  <c r="L151" i="31"/>
  <c r="M151" i="31" s="1"/>
  <c r="L152" i="31"/>
  <c r="M152" i="31"/>
  <c r="L78" i="31"/>
  <c r="M78" i="31" s="1"/>
  <c r="L79" i="31"/>
  <c r="M79" i="31" s="1"/>
  <c r="L80" i="31"/>
  <c r="M80" i="31" s="1"/>
  <c r="L81" i="31"/>
  <c r="M81" i="31" s="1"/>
  <c r="L82" i="31"/>
  <c r="M82" i="31" s="1"/>
  <c r="L83" i="31"/>
  <c r="M83" i="31" s="1"/>
  <c r="L84" i="31"/>
  <c r="M84" i="31" s="1"/>
  <c r="L85" i="31"/>
  <c r="M85" i="31" s="1"/>
  <c r="L86" i="31"/>
  <c r="M86" i="31" s="1"/>
  <c r="L87" i="31"/>
  <c r="M87" i="31" s="1"/>
  <c r="L88" i="31"/>
  <c r="M88" i="31" s="1"/>
  <c r="L89" i="31"/>
  <c r="M89" i="31" s="1"/>
  <c r="L90" i="31"/>
  <c r="M90" i="31" s="1"/>
  <c r="L91" i="31"/>
  <c r="M91" i="31" s="1"/>
  <c r="L92" i="31"/>
  <c r="M92" i="31" s="1"/>
  <c r="L93" i="31"/>
  <c r="M93" i="31" s="1"/>
  <c r="L94" i="31"/>
  <c r="M94" i="31" s="1"/>
  <c r="L95" i="31"/>
  <c r="M95" i="31" s="1"/>
  <c r="L96" i="31"/>
  <c r="M96" i="31" s="1"/>
  <c r="L97" i="31"/>
  <c r="M97" i="31" s="1"/>
  <c r="L98" i="31"/>
  <c r="M98" i="31" s="1"/>
  <c r="L73" i="31"/>
  <c r="M73" i="31" s="1"/>
  <c r="L74" i="31"/>
  <c r="M74" i="31" s="1"/>
  <c r="L75" i="31"/>
  <c r="M75" i="31" s="1"/>
  <c r="L76" i="31"/>
  <c r="M76" i="31" s="1"/>
  <c r="L77" i="31"/>
  <c r="M77" i="31" s="1"/>
  <c r="L28" i="31"/>
  <c r="M28" i="31" s="1"/>
  <c r="L29" i="31"/>
  <c r="M29" i="31" s="1"/>
  <c r="L30" i="31"/>
  <c r="M30" i="31" s="1"/>
  <c r="L31" i="31"/>
  <c r="M31" i="31" s="1"/>
  <c r="L32" i="31"/>
  <c r="M32" i="31" s="1"/>
  <c r="L33" i="31"/>
  <c r="M33" i="31" s="1"/>
  <c r="L34" i="31"/>
  <c r="M34" i="31" s="1"/>
  <c r="L35" i="31"/>
  <c r="M35" i="31" s="1"/>
  <c r="L36" i="31"/>
  <c r="M36" i="31" s="1"/>
  <c r="L25" i="31"/>
  <c r="M25" i="31" s="1"/>
  <c r="L26" i="31"/>
  <c r="M26" i="31" s="1"/>
  <c r="L27" i="31"/>
  <c r="M27" i="31"/>
  <c r="L45" i="31"/>
  <c r="M45" i="31" s="1"/>
  <c r="L170" i="31"/>
  <c r="M170" i="31" s="1"/>
  <c r="L198" i="31"/>
  <c r="M198" i="31" s="1"/>
  <c r="L197" i="31"/>
  <c r="M197" i="31" s="1"/>
  <c r="L196" i="31"/>
  <c r="M196" i="31" s="1"/>
  <c r="L195" i="31"/>
  <c r="M195" i="31" s="1"/>
  <c r="L172" i="31"/>
  <c r="M172" i="31" s="1"/>
  <c r="L171" i="31"/>
  <c r="M171" i="31" s="1"/>
  <c r="L169" i="31"/>
  <c r="M169" i="31" s="1"/>
  <c r="L168" i="31"/>
  <c r="M168" i="31" s="1"/>
  <c r="L167" i="31"/>
  <c r="M167" i="31" s="1"/>
  <c r="L166" i="31"/>
  <c r="M166" i="31" s="1"/>
  <c r="L165" i="31"/>
  <c r="M165" i="31" s="1"/>
  <c r="L40" i="31"/>
  <c r="M40" i="31" s="1"/>
  <c r="L120" i="31"/>
  <c r="M120" i="31" s="1"/>
  <c r="L68" i="31"/>
  <c r="M68" i="31" s="1"/>
  <c r="L65" i="31"/>
  <c r="M65" i="31" s="1"/>
  <c r="L104" i="31"/>
  <c r="M104" i="31" s="1"/>
  <c r="L103" i="31"/>
  <c r="M103" i="31" s="1"/>
  <c r="L102" i="31"/>
  <c r="M102" i="31" s="1"/>
  <c r="L101" i="31"/>
  <c r="M101" i="31" s="1"/>
  <c r="L100" i="31"/>
  <c r="M100" i="31" s="1"/>
  <c r="L99" i="31"/>
  <c r="M99" i="31" s="1"/>
  <c r="L72" i="31"/>
  <c r="M72" i="31" s="1"/>
  <c r="L71" i="31"/>
  <c r="M71" i="31" s="1"/>
  <c r="L70" i="31"/>
  <c r="M70" i="31" s="1"/>
  <c r="L69" i="31"/>
  <c r="M69" i="31" s="1"/>
  <c r="L67" i="31"/>
  <c r="M67" i="31" s="1"/>
  <c r="L66" i="31"/>
  <c r="M66" i="31" s="1"/>
  <c r="L64" i="31"/>
  <c r="M64" i="31" s="1"/>
  <c r="L63" i="31"/>
  <c r="M63" i="31" s="1"/>
  <c r="L62" i="31"/>
  <c r="M62" i="31" s="1"/>
  <c r="L60" i="31"/>
  <c r="M60" i="31" s="1"/>
  <c r="L59" i="31"/>
  <c r="M59" i="31" s="1"/>
  <c r="L58" i="31"/>
  <c r="M58" i="31" s="1"/>
  <c r="L57" i="31"/>
  <c r="M57" i="31" s="1"/>
  <c r="L56" i="31"/>
  <c r="M56" i="31" s="1"/>
  <c r="L55" i="31"/>
  <c r="M55" i="31" s="1"/>
  <c r="L54" i="31"/>
  <c r="M54" i="31" s="1"/>
  <c r="L122" i="31"/>
  <c r="M122" i="31" s="1"/>
  <c r="L121" i="31"/>
  <c r="M121" i="31" s="1"/>
  <c r="L119" i="31"/>
  <c r="M119" i="31" s="1"/>
  <c r="L118" i="31"/>
  <c r="M118" i="31" s="1"/>
  <c r="L117" i="31"/>
  <c r="M117" i="31" s="1"/>
  <c r="L116" i="31"/>
  <c r="M116" i="31" s="1"/>
  <c r="L115" i="31"/>
  <c r="M115" i="31" s="1"/>
  <c r="L114" i="31"/>
  <c r="M114" i="31" s="1"/>
  <c r="L112" i="31"/>
  <c r="M112" i="31" s="1"/>
  <c r="L6" i="31"/>
  <c r="M6" i="31" s="1"/>
  <c r="L7" i="31"/>
  <c r="M7" i="31" s="1"/>
  <c r="L8" i="31"/>
  <c r="M8" i="31" s="1"/>
  <c r="L9" i="31"/>
  <c r="M9" i="31" s="1"/>
  <c r="L10" i="31"/>
  <c r="M10" i="31" s="1"/>
  <c r="L11" i="31"/>
  <c r="M11" i="31" s="1"/>
  <c r="L51" i="31"/>
  <c r="M51" i="31" s="1"/>
  <c r="L50" i="31"/>
  <c r="M50" i="31" s="1"/>
  <c r="L52" i="31"/>
  <c r="M52" i="31" s="1"/>
  <c r="L47" i="31"/>
  <c r="M47" i="31" s="1"/>
  <c r="L46" i="31"/>
  <c r="M46" i="31" s="1"/>
  <c r="L44" i="31"/>
  <c r="M44" i="31" s="1"/>
  <c r="L42" i="31"/>
  <c r="M42" i="31" s="1"/>
  <c r="L43" i="31"/>
  <c r="M43" i="31" s="1"/>
  <c r="L39" i="31"/>
  <c r="M39" i="31" s="1"/>
  <c r="L41" i="31"/>
  <c r="M41" i="31" s="1"/>
  <c r="L38" i="31"/>
  <c r="M38" i="31" s="1"/>
  <c r="L23" i="31"/>
  <c r="M23" i="31" s="1"/>
  <c r="L24" i="31"/>
  <c r="M24" i="31" s="1"/>
  <c r="L18" i="31"/>
  <c r="M18" i="31" s="1"/>
  <c r="L21" i="31"/>
  <c r="M21" i="31" s="1"/>
  <c r="L22" i="31"/>
  <c r="M22" i="31" s="1"/>
  <c r="L20" i="31"/>
  <c r="M20" i="31" s="1"/>
  <c r="L19" i="31"/>
  <c r="M19" i="31" s="1"/>
  <c r="L17" i="31"/>
  <c r="M17" i="31" s="1"/>
  <c r="L15" i="31"/>
  <c r="M15" i="31" s="1"/>
  <c r="L16" i="31"/>
  <c r="M16" i="31" s="1"/>
  <c r="L13" i="31"/>
  <c r="M13" i="31" s="1"/>
  <c r="L14" i="31"/>
  <c r="M14" i="31" s="1"/>
  <c r="L5" i="31"/>
  <c r="M5" i="31" s="1"/>
  <c r="L37" i="31"/>
  <c r="M37" i="31" s="1"/>
  <c r="L48" i="31"/>
  <c r="M48" i="31" s="1"/>
  <c r="L49" i="31"/>
  <c r="M49" i="31" s="1"/>
  <c r="L106" i="31"/>
  <c r="M106" i="31" s="1"/>
  <c r="L107" i="31"/>
  <c r="M107" i="31" s="1"/>
  <c r="L108" i="31"/>
  <c r="M108" i="31" s="1"/>
  <c r="L109" i="31"/>
  <c r="M109" i="31" s="1"/>
  <c r="L110" i="31"/>
  <c r="M110" i="31" s="1"/>
  <c r="L111" i="31"/>
  <c r="M111" i="31" s="1"/>
  <c r="L155" i="31"/>
  <c r="M155" i="31" s="1"/>
  <c r="L156" i="31"/>
  <c r="M156" i="31" s="1"/>
  <c r="L157" i="31"/>
  <c r="M157" i="31" s="1"/>
  <c r="L158" i="31"/>
  <c r="M158" i="31" s="1"/>
  <c r="L159" i="31"/>
  <c r="M159" i="31" s="1"/>
  <c r="L160" i="31"/>
  <c r="M160" i="31" s="1"/>
  <c r="L161" i="31"/>
  <c r="M161" i="31" s="1"/>
  <c r="L162" i="31"/>
  <c r="M162" i="31" s="1"/>
  <c r="L163" i="31"/>
  <c r="M163" i="31" s="1"/>
</calcChain>
</file>

<file path=xl/sharedStrings.xml><?xml version="1.0" encoding="utf-8"?>
<sst xmlns="http://schemas.openxmlformats.org/spreadsheetml/2006/main" count="599" uniqueCount="189">
  <si>
    <t>序号</t>
  </si>
  <si>
    <t>名称</t>
  </si>
  <si>
    <t>型号规格</t>
  </si>
  <si>
    <t>单位</t>
  </si>
  <si>
    <t>数量</t>
  </si>
  <si>
    <t>空气源热泵 RBR-60F</t>
  </si>
  <si>
    <t>输出功率81800W，输入功率：17780W，运行重量：700kg</t>
  </si>
  <si>
    <t>台</t>
  </si>
  <si>
    <t>太阳能集热器</t>
  </si>
  <si>
    <t>2000*1000，共700m²，45kg/m²</t>
  </si>
  <si>
    <t>开式保温水箱
V=50m³</t>
  </si>
  <si>
    <t>6000×4500×2000mm，运行重量：55T/台</t>
  </si>
  <si>
    <t>热源循环泵
PH-1500Q</t>
  </si>
  <si>
    <t>PH-1500Q,N=1.5KW,Q=5L/s,H=14.5m</t>
  </si>
  <si>
    <t>供水循环泵</t>
  </si>
  <si>
    <t>N=4KW,Q=12L/S,H=15m</t>
  </si>
  <si>
    <t>太阳能循环泵 PH-403EH</t>
  </si>
  <si>
    <t>PH-403EH、N=0.4KW,Q=3L/s,H=13m</t>
  </si>
  <si>
    <t>制热量：40900W，输入功率：8890W，运行重量：350kg</t>
  </si>
  <si>
    <t>PH-403EH、N=0.4W,Q=3L/s,H=13m</t>
  </si>
  <si>
    <t>太阳能储热水箱</t>
  </si>
  <si>
    <t>有效V=7m3，尺寸：2000×2000×2000mm，运行重量：8T/台</t>
  </si>
  <si>
    <t>个</t>
  </si>
  <si>
    <t>热泵储热水箱</t>
  </si>
  <si>
    <t>有效V=13.5m3，尺寸：3000×2500×2000mm，运行重量：15T/台</t>
  </si>
  <si>
    <t>65LGR25-15(i)x1、N=2.2KW,Q=7L/S,H=13m</t>
  </si>
  <si>
    <t>平板式太阳能集热器</t>
  </si>
  <si>
    <r>
      <rPr>
        <sz val="9"/>
        <rFont val="宋体"/>
        <family val="3"/>
        <charset val="134"/>
      </rPr>
      <t>2000×1000mm，共56块，</t>
    </r>
    <r>
      <rPr>
        <sz val="10"/>
        <rFont val="宋体"/>
        <family val="3"/>
        <charset val="134"/>
      </rPr>
      <t>运行重量：45kg/m²</t>
    </r>
  </si>
  <si>
    <t>m2</t>
  </si>
  <si>
    <t>压力式膨胀罐</t>
  </si>
  <si>
    <t>BHT-100VL-H，最大工作压力10Bar，容积100L，直径400mm</t>
  </si>
  <si>
    <t>厂家报价说明：（如有问题，请在此说明）</t>
  </si>
  <si>
    <t>块</t>
    <phoneticPr fontId="26" type="noConversion"/>
  </si>
  <si>
    <t>综合单价组成</t>
    <phoneticPr fontId="5" type="noConversion"/>
  </si>
  <si>
    <t>综合单价（元）</t>
    <phoneticPr fontId="5" type="noConversion"/>
  </si>
  <si>
    <t>合价（元）</t>
    <phoneticPr fontId="5" type="noConversion"/>
  </si>
  <si>
    <t>品牌/备注</t>
    <phoneticPr fontId="5" type="noConversion"/>
  </si>
  <si>
    <t>人工费</t>
    <phoneticPr fontId="5" type="noConversion"/>
  </si>
  <si>
    <t>主材设备单价</t>
    <phoneticPr fontId="5" type="noConversion"/>
  </si>
  <si>
    <t>辅材及机械费</t>
    <phoneticPr fontId="5" type="noConversion"/>
  </si>
  <si>
    <t>管理费</t>
    <phoneticPr fontId="5" type="noConversion"/>
  </si>
  <si>
    <t>利润</t>
    <phoneticPr fontId="5" type="noConversion"/>
  </si>
  <si>
    <t>含税金综合费率</t>
    <phoneticPr fontId="5" type="noConversion"/>
  </si>
  <si>
    <t>8-10#学生宿舍楼热水设备清单</t>
    <phoneticPr fontId="26" type="noConversion"/>
  </si>
  <si>
    <t>8-10#学生宿舍楼热水工程材料清单</t>
    <phoneticPr fontId="26" type="noConversion"/>
  </si>
  <si>
    <t>PPR塑料管（含保温）</t>
    <phoneticPr fontId="5" type="noConversion"/>
  </si>
  <si>
    <t>m</t>
    <phoneticPr fontId="5" type="noConversion"/>
  </si>
  <si>
    <t>1.镀锌线管敷设 φ25*1.5mm
2.底盒及砖墙开凿、修补
3.辅材及其它制作、安装</t>
    <phoneticPr fontId="5" type="noConversion"/>
  </si>
  <si>
    <t>镀锌线管φ25（含底盒）</t>
    <phoneticPr fontId="5" type="noConversion"/>
  </si>
  <si>
    <t>个</t>
    <phoneticPr fontId="5" type="noConversion"/>
  </si>
  <si>
    <t>塑料管(暗装)
1.室内[塑料PP-R冷水给水管 DN100]安装  
2.管道、管件及弯管的制作、安装
3.套管（包括防水套管）制作、安装
4.采用25mm厚橡塑复合隔热材料保温
5.支吊架制作安装
6.给水管道消毒、冲洗
7.水压及泄漏试验
8、打凿、刨沟槽、修复
9.含打洞、补洞等一切费用</t>
    <phoneticPr fontId="5" type="noConversion"/>
  </si>
  <si>
    <t>塑料管(暗装)
1.室内[塑料PP-R热水给水管 DN150]安装  
2.管道、管件及弯管的制作、安装
3.套管（包括防水套管）制作、安装
4.采用25mm厚橡塑复合隔热材料保温
5.支吊架制作安装
6.给水管道消毒、冲洗
7.水压及泄漏试验
8、打凿、刨沟槽、修复
9.含打洞、补洞等一切费用</t>
    <phoneticPr fontId="5" type="noConversion"/>
  </si>
  <si>
    <t>塑料管(暗装)
1.室内[塑料PP-R热水给水管 DN100]安装  
2.管道、管件及弯管的制作、安装
3.套管（包括防水套管）制作、安装
4.采用25mm厚橡塑复合隔热材料保温
5.支吊架制作安装
6.给水管道消毒、冲洗
7.水压及泄漏试验
8、打凿、刨沟槽、修复
9.含打洞、补洞等一切费用</t>
    <phoneticPr fontId="5" type="noConversion"/>
  </si>
  <si>
    <t>塑料管(暗装)
1.室内[塑料PP-R热水给水管 DN125]安装  
2.管道、管件及弯管的制作、安装
3.套管（包括防水套管）制作、安装
4.采用25mm厚橡塑复合隔热材料保温
5.支吊架制作安装
6.给水管道消毒、冲洗
7.水压及泄漏试验
8、打凿、刨沟槽、修复
9.含打洞、补洞等一切费用</t>
    <phoneticPr fontId="5" type="noConversion"/>
  </si>
  <si>
    <t>塑料管(暗装)
1.室内[塑料PP-R热水给水管 DN80]安装  
2.管道、管件及弯管的制作、安装
3.套管（包括防水套管）制作、安装
4.采用25mm厚橡塑复合隔热材料保温
5.支吊架制作安装
6.给水管道消毒、冲洗
7.水压及泄漏试验
8、打凿、刨沟槽、修复
9.含打洞、补洞等一切费用</t>
    <phoneticPr fontId="5" type="noConversion"/>
  </si>
  <si>
    <t>塑料管(暗装)
1.室内[塑料PP-R热水给水管 DN65]安装  
2.管道、管件及弯管的制作、安装
3.套管（包括防水套管）制作、安装
4.采用25mm厚橡塑复合隔热材料保温
5.支吊架制作安装
6.给水管道消毒、冲洗
7.水压及泄漏试验
8、打凿、刨沟槽、修复
9.含打洞、补洞等一切费用</t>
    <phoneticPr fontId="5" type="noConversion"/>
  </si>
  <si>
    <t>无缝钢管</t>
    <phoneticPr fontId="5" type="noConversion"/>
  </si>
  <si>
    <t>金属管(暗装)
1.室内[无缝镀锌钢管热水给水管 DN80]安装  
2.管道、管件及弯管的制作、安装
3.套管（包括防水套管）制作、安装
4.采用25mm厚橡塑复合隔热材料保温
5.支吊架制作安装
6.给水管道消毒、冲洗
7.水压及泄漏试验
8、打凿、刨沟槽、修复
9.含打洞、补洞等一切费用</t>
    <phoneticPr fontId="5" type="noConversion"/>
  </si>
  <si>
    <t>金属管(暗装)
1.室内[无缝镀锌钢管热水给水管 DN65]安装  
2.管道、管件及弯管的制作、安装
3.套管（包括防水套管）制作、安装
4.采用25mm厚橡塑复合隔热材料保温
5.支吊架制作安装
6.给水管道消毒、冲洗
7.水压及泄漏试验
8、打凿、刨沟槽、修复
9.含打洞、补洞等一切费用</t>
    <phoneticPr fontId="5" type="noConversion"/>
  </si>
  <si>
    <t>金属管(暗装)
1.室内[无缝镀锌钢管热水给水管 DN50]安装  
2.管道、管件及弯管的制作、安装
3.套管（包括防水套管）制作、安装
4.采用25mm厚橡塑复合隔热材料保温
5.支吊架制作安装
6.给水管道消毒、冲洗
7.水压及泄漏试验
8、打凿、刨沟槽、修复
9.含打洞、补洞等一切费用</t>
    <phoneticPr fontId="5" type="noConversion"/>
  </si>
  <si>
    <t>塑料管(暗装)
1.室内[塑料PP-R热水给水管 DN50]安装  
2.管道、管件及弯管的制作、安装
3.套管（包括防水套管）制作、安装
4.采用25mm厚橡塑复合隔热材料保温
5.支吊架制作安装
6.给水管道消毒、冲洗
7.水压及泄漏试验
8、打凿、刨沟槽、修复
9.含打洞、补洞等一切费用</t>
    <phoneticPr fontId="5" type="noConversion"/>
  </si>
  <si>
    <t>金属管(暗装)
1.室内[无缝镀锌钢管热水给水管 DN40]安装  
2.管道、管件及弯管的制作、安装
3.套管（包括防水套管）制作、安装
4.采用25mm厚橡塑复合隔热材料保温
5.支吊架制作安装
6.给水管道消毒、冲洗
7.水压及泄漏试验
8、打凿、刨沟槽、修复
9.含打洞、补洞等一切费用</t>
    <phoneticPr fontId="5" type="noConversion"/>
  </si>
  <si>
    <t>金属管(暗装)
1.室内[无缝镀锌钢管热水给水管 DN32]安装  
2.管道、管件及弯管的制作、安装
3.套管（包括防水套管）制作、安装
4.采用25mm厚橡塑复合隔热材料保温
5.支吊架制作安装
6.给水管道消毒、冲洗
7.水压及泄漏试验
8、打凿、刨沟槽、修复
9.含打洞、补洞等一切费用</t>
    <phoneticPr fontId="5" type="noConversion"/>
  </si>
  <si>
    <t>金属管(暗装)
1.室内[无缝镀锌钢管热水给水管 DN25]安装  
2.管道、管件及弯管的制作、安装
3.套管（包括防水套管）制作、安装
4.采用25mm厚橡塑复合隔热材料保温
5.支吊架制作安装
6.给水管道消毒、冲洗
7.水压及泄漏试验
8、打凿、刨沟槽、修复
9.含打洞、补洞等一切费用</t>
    <phoneticPr fontId="5" type="noConversion"/>
  </si>
  <si>
    <t>金属管(暗装)
1.室内[无缝镀锌钢管热水给水管 DN20]安装  
2.管道、管件及弯管的制作、安装
3.套管（包括防水套管）制作、安装
4.采用25mm厚橡塑复合隔热材料保温
5.支吊架制作安装
6.给水管道消毒、冲洗
7.水压及泄漏试验
8、打凿、刨沟槽、修复
9.含打洞、补洞等一切费用</t>
    <phoneticPr fontId="5" type="noConversion"/>
  </si>
  <si>
    <t>太阳能支架</t>
    <phoneticPr fontId="5" type="noConversion"/>
  </si>
  <si>
    <t>套</t>
    <phoneticPr fontId="5" type="noConversion"/>
  </si>
  <si>
    <t>闸阀 dn65</t>
    <phoneticPr fontId="5" type="noConversion"/>
  </si>
  <si>
    <t>蝶阀 dn65
1.阀门、附件安装
2.其他一切费用</t>
    <phoneticPr fontId="5" type="noConversion"/>
  </si>
  <si>
    <t>止回阀 dn40</t>
    <phoneticPr fontId="5" type="noConversion"/>
  </si>
  <si>
    <t>自动排气阀 DN20</t>
    <phoneticPr fontId="5" type="noConversion"/>
  </si>
  <si>
    <t>自动排气阀 DN20
1.阀门、附件安装
2.其他一切费用</t>
    <phoneticPr fontId="5" type="noConversion"/>
  </si>
  <si>
    <t>蝶阀 dn65</t>
    <phoneticPr fontId="5" type="noConversion"/>
  </si>
  <si>
    <t>蝶阀 dn150</t>
    <phoneticPr fontId="5" type="noConversion"/>
  </si>
  <si>
    <t>蝶阀 dn150
1.阀门、附件安装
2.其他一切费用</t>
    <phoneticPr fontId="5" type="noConversion"/>
  </si>
  <si>
    <t>蝶阀 dn100</t>
    <phoneticPr fontId="5" type="noConversion"/>
  </si>
  <si>
    <t>蝶阀 dn100
1.阀门、附件安装
2.其他一切费用</t>
    <phoneticPr fontId="5" type="noConversion"/>
  </si>
  <si>
    <t>蝶阀 dn80</t>
    <phoneticPr fontId="5" type="noConversion"/>
  </si>
  <si>
    <t>蝶阀 dn80
1.阀门、附件安装
2.其他一切费用</t>
    <phoneticPr fontId="5" type="noConversion"/>
  </si>
  <si>
    <t>闸阀 dn80</t>
    <phoneticPr fontId="5" type="noConversion"/>
  </si>
  <si>
    <t>闸阀 dn80 耐高温
1.阀门、附件安装
2.其他一切费用</t>
    <phoneticPr fontId="5" type="noConversion"/>
  </si>
  <si>
    <t>闸阀 dn100
1.阀门、附件安装
2.其他一切费用</t>
    <phoneticPr fontId="5" type="noConversion"/>
  </si>
  <si>
    <t>闸阀 dn100</t>
    <phoneticPr fontId="5" type="noConversion"/>
  </si>
  <si>
    <t>铜闸阀 dn20</t>
    <phoneticPr fontId="5" type="noConversion"/>
  </si>
  <si>
    <t>铜闸阀 dn25</t>
    <phoneticPr fontId="5" type="noConversion"/>
  </si>
  <si>
    <t>闸阀 dn65
1.阀门、附件安装
2.其他一切费用</t>
    <phoneticPr fontId="5" type="noConversion"/>
  </si>
  <si>
    <t>铜闸阀 dn25
1.阀门、附件安装
2.其他一切费用</t>
    <phoneticPr fontId="5" type="noConversion"/>
  </si>
  <si>
    <t>铜闸阀 dn20
1.阀门、附件安装
2.其他一切费用</t>
    <phoneticPr fontId="5" type="noConversion"/>
  </si>
  <si>
    <t>止回阀 dn100</t>
    <phoneticPr fontId="5" type="noConversion"/>
  </si>
  <si>
    <t>止回阀 dn100
1.阀门、附件安装
2.其他一切费用</t>
    <phoneticPr fontId="5" type="noConversion"/>
  </si>
  <si>
    <t>止回阀 dn65</t>
    <phoneticPr fontId="5" type="noConversion"/>
  </si>
  <si>
    <t>止回阀 dn65
1.阀门、附件安装
2.其他一切费用</t>
    <phoneticPr fontId="5" type="noConversion"/>
  </si>
  <si>
    <t>Y型过滤器 DN100</t>
    <phoneticPr fontId="5" type="noConversion"/>
  </si>
  <si>
    <t>Y型过滤器 DN100
1.阀门、附件安装
2.其他一切费用</t>
    <phoneticPr fontId="5" type="noConversion"/>
  </si>
  <si>
    <t>Y型过滤器 DN80</t>
    <phoneticPr fontId="5" type="noConversion"/>
  </si>
  <si>
    <t>Y型过滤器 DN65</t>
    <phoneticPr fontId="5" type="noConversion"/>
  </si>
  <si>
    <t>Y型过滤器 DN65
1.阀门、附件安装
2.其他一切费用</t>
    <phoneticPr fontId="5" type="noConversion"/>
  </si>
  <si>
    <t>橡胶软接 DN65</t>
    <phoneticPr fontId="5" type="noConversion"/>
  </si>
  <si>
    <t>橡胶软接 DN100</t>
    <phoneticPr fontId="5" type="noConversion"/>
  </si>
  <si>
    <t>金属波纹管 DN80</t>
    <phoneticPr fontId="5" type="noConversion"/>
  </si>
  <si>
    <t>金属波纹管 DN80
1.本体、附件安装
2.其他一切费用</t>
    <phoneticPr fontId="5" type="noConversion"/>
  </si>
  <si>
    <t>橡胶软接 DN65
1.本体、附件安装
2.其他一切费用</t>
    <phoneticPr fontId="5" type="noConversion"/>
  </si>
  <si>
    <t>橡胶软接 DN100
1.本体、附件安装
2.其他一切费用</t>
    <phoneticPr fontId="5" type="noConversion"/>
  </si>
  <si>
    <t>金属波纹管 DN65</t>
    <phoneticPr fontId="5" type="noConversion"/>
  </si>
  <si>
    <t>金属波纹管 DN65
1.本体、附件安装
2.其他一切费用</t>
    <phoneticPr fontId="5" type="noConversion"/>
  </si>
  <si>
    <t>套</t>
    <phoneticPr fontId="26" type="noConversion"/>
  </si>
  <si>
    <t>电气元件采用正泰或施耐德</t>
    <phoneticPr fontId="26" type="noConversion"/>
  </si>
  <si>
    <t>镀锌线槽</t>
    <phoneticPr fontId="5" type="noConversion"/>
  </si>
  <si>
    <t>1.镀锌线管敷设 200*100mm
2.底盒及砖墙开凿、修补
3.辅材及其它制作、安装</t>
    <phoneticPr fontId="5" type="noConversion"/>
  </si>
  <si>
    <t>1.镀锌线管敷设 100*60mm
2.底盒及砖墙开凿、修补
3.辅材及其它制作、安装</t>
    <phoneticPr fontId="5" type="noConversion"/>
  </si>
  <si>
    <t xml:space="preserve">电线电缆 </t>
    <phoneticPr fontId="5" type="noConversion"/>
  </si>
  <si>
    <t>1.管内穿线 YJV3*25+2*10
2.辅材及其它制作、安装</t>
    <phoneticPr fontId="5" type="noConversion"/>
  </si>
  <si>
    <t>1.管内穿线 ZR-BVV 4mm2 
2.辅材及其它制作、安装</t>
    <phoneticPr fontId="5" type="noConversion"/>
  </si>
  <si>
    <t>1.管内穿线 ZR-BVV 2.5mm2 
2.辅材及其它制作、安装</t>
    <phoneticPr fontId="5" type="noConversion"/>
  </si>
  <si>
    <t>1.管内穿线 ZR-BVV 1.5mm2 
2.辅材及其它制作、安装</t>
    <phoneticPr fontId="5" type="noConversion"/>
  </si>
  <si>
    <t>1.热镀锌角钢∠40x40x4
2.焊接，角度38°-41°
3.辅材及其它制作、安装</t>
    <phoneticPr fontId="5" type="noConversion"/>
  </si>
  <si>
    <t>智能中央热水控制柜</t>
    <phoneticPr fontId="26" type="noConversion"/>
  </si>
  <si>
    <t>13-15#学生宿舍楼热水设备清单</t>
    <phoneticPr fontId="26" type="noConversion"/>
  </si>
  <si>
    <t>电磁阀 DN100</t>
    <phoneticPr fontId="5" type="noConversion"/>
  </si>
  <si>
    <t>电磁阀 DN100
1.阀门、附件安装
2.其他一切费用</t>
    <phoneticPr fontId="5" type="noConversion"/>
  </si>
  <si>
    <t>13-15#学生宿舍楼热水工程材料清单</t>
    <phoneticPr fontId="26" type="noConversion"/>
  </si>
  <si>
    <t>2000*1000，共700m²，45kg/m²</t>
    <phoneticPr fontId="26" type="noConversion"/>
  </si>
  <si>
    <t>11-12#学生宿舍楼热水设备清单</t>
    <phoneticPr fontId="26" type="noConversion"/>
  </si>
  <si>
    <t>空气源热泵</t>
    <phoneticPr fontId="26" type="noConversion"/>
  </si>
  <si>
    <t>输出功率97150W，输入功率：20650W，运行重量：750kg</t>
    <phoneticPr fontId="26" type="noConversion"/>
  </si>
  <si>
    <t>2000*1000，共440m²，45kg/m²</t>
    <phoneticPr fontId="26" type="noConversion"/>
  </si>
  <si>
    <t>4000*4000*2000mm,运行重量35T/台</t>
    <phoneticPr fontId="26" type="noConversion"/>
  </si>
  <si>
    <t>开式保温水箱
V=30m³</t>
    <phoneticPr fontId="26" type="noConversion"/>
  </si>
  <si>
    <t>变频供水循环泵</t>
    <phoneticPr fontId="26" type="noConversion"/>
  </si>
  <si>
    <t>塑料管(暗装)
1.室内[塑料PP-R冷水给水管 DN80]安装  
2.管道、管件及弯管的制作、安装
3.套管（包括防水套管）制作、安装
4.采用25mm厚橡塑复合隔热材料保温
5.支吊架制作安装
6.给水管道消毒、冲洗
7.水压及泄漏试验
8、打凿、刨沟槽、修复
9.含打洞、补洞等一切费用</t>
    <phoneticPr fontId="5" type="noConversion"/>
  </si>
  <si>
    <t>闸阀 dn80 
1.阀门、附件安装
2.其他一切费用</t>
    <phoneticPr fontId="5" type="noConversion"/>
  </si>
  <si>
    <t>铜闸阀 dn50</t>
    <phoneticPr fontId="5" type="noConversion"/>
  </si>
  <si>
    <t>铜闸阀 dn50
1.阀门、附件安装
2.其他一切费用</t>
    <phoneticPr fontId="5" type="noConversion"/>
  </si>
  <si>
    <t>铜闸阀 dn40</t>
    <phoneticPr fontId="5" type="noConversion"/>
  </si>
  <si>
    <t>铜闸阀 dn40
1.阀门、附件安装
2.其他一切费用</t>
    <phoneticPr fontId="5" type="noConversion"/>
  </si>
  <si>
    <t>止回阀 dn80</t>
    <phoneticPr fontId="5" type="noConversion"/>
  </si>
  <si>
    <t>止回阀 dn80
1.阀门、附件安装
2.其他一切费用</t>
    <phoneticPr fontId="5" type="noConversion"/>
  </si>
  <si>
    <t>止回阀 dn65</t>
    <phoneticPr fontId="5" type="noConversion"/>
  </si>
  <si>
    <t>止回阀 dn50</t>
    <phoneticPr fontId="5" type="noConversion"/>
  </si>
  <si>
    <t>止回阀 dn50
1.阀门、附件安装
2.其他一切费用</t>
    <phoneticPr fontId="5" type="noConversion"/>
  </si>
  <si>
    <t>止回阀 dn40
1.阀门、附件安装
2.其他一切费用</t>
    <phoneticPr fontId="5" type="noConversion"/>
  </si>
  <si>
    <t>Y型过滤器 DN80
1.阀门、附件安装
2.其他一切费用</t>
    <phoneticPr fontId="5" type="noConversion"/>
  </si>
  <si>
    <t>Y型过滤器 DN50</t>
    <phoneticPr fontId="5" type="noConversion"/>
  </si>
  <si>
    <t>Y型过滤器 DN50
1.阀门、附件安装
2.其他一切费用</t>
    <phoneticPr fontId="5" type="noConversion"/>
  </si>
  <si>
    <t>Y型过滤器 DN40</t>
    <phoneticPr fontId="5" type="noConversion"/>
  </si>
  <si>
    <t>Y型过滤器 DN40
1.阀门、附件安装
2.其他一切费用</t>
    <phoneticPr fontId="5" type="noConversion"/>
  </si>
  <si>
    <t>橡胶软接 DN80</t>
    <phoneticPr fontId="5" type="noConversion"/>
  </si>
  <si>
    <t>橡胶软接 DN80
1.本体、附件安装
2.其他一切费用</t>
    <phoneticPr fontId="5" type="noConversion"/>
  </si>
  <si>
    <t>橡胶软接 DN50
1.本体、附件安装
2.其他一切费用</t>
    <phoneticPr fontId="5" type="noConversion"/>
  </si>
  <si>
    <t>橡胶软接 DN50</t>
    <phoneticPr fontId="5" type="noConversion"/>
  </si>
  <si>
    <t>金属波纹管 DN50</t>
    <phoneticPr fontId="5" type="noConversion"/>
  </si>
  <si>
    <t>金属波纹管 DN50
1.本体、附件安装
2.其他一切费用</t>
    <phoneticPr fontId="5" type="noConversion"/>
  </si>
  <si>
    <t>1.镀锌线管敷设 150*100mm
2.底盒及砖墙开凿、修补
3.辅材及其它制作、安装</t>
    <phoneticPr fontId="5" type="noConversion"/>
  </si>
  <si>
    <t>1.镀锌线管敷设 100*50mm
2.底盒及砖墙开凿、修补
3.辅材及其它制作、安装</t>
    <phoneticPr fontId="5" type="noConversion"/>
  </si>
  <si>
    <t>塑料管(暗装)
1.室内[塑料PP-R热水给水管 DN40]安装  
2.管道、管件及弯管的制作、安装
3.套管（包括防水套管）制作、安装
4.采用25mm厚橡塑复合隔热材料保温
5.支吊架制作安装
6.给水管道消毒、冲洗
7.水压及泄漏试验
8、打凿、刨沟槽、修复
9.含打洞、补洞等一切费用</t>
    <phoneticPr fontId="5" type="noConversion"/>
  </si>
  <si>
    <t>蝶阀 dn150
1.阀门、附件安装
2.其他一切费用</t>
    <phoneticPr fontId="5" type="noConversion"/>
  </si>
  <si>
    <t>铜闸阀dn50</t>
    <phoneticPr fontId="5" type="noConversion"/>
  </si>
  <si>
    <t>11-12#学生宿舍楼热水工程材料清单</t>
    <phoneticPr fontId="26" type="noConversion"/>
  </si>
  <si>
    <t>电磁阀 DN80</t>
    <phoneticPr fontId="5" type="noConversion"/>
  </si>
  <si>
    <t>电磁阀 DN80
1.阀门、附件安装
2.其他一切费用</t>
    <phoneticPr fontId="5" type="noConversion"/>
  </si>
  <si>
    <t>电磁阀 DN10</t>
    <phoneticPr fontId="5" type="noConversion"/>
  </si>
  <si>
    <t xml:space="preserve">空气源热泵 </t>
    <phoneticPr fontId="26" type="noConversion"/>
  </si>
  <si>
    <t>热水循环水泵</t>
    <phoneticPr fontId="26" type="noConversion"/>
  </si>
  <si>
    <t xml:space="preserve">变频供水循环泵 </t>
    <phoneticPr fontId="26" type="noConversion"/>
  </si>
  <si>
    <t>太阳能循环泵</t>
    <phoneticPr fontId="26" type="noConversion"/>
  </si>
  <si>
    <t>过度循环泵</t>
    <phoneticPr fontId="26" type="noConversion"/>
  </si>
  <si>
    <t>1-3#教师集体宿舍热水工程材料清单</t>
    <phoneticPr fontId="26" type="noConversion"/>
  </si>
  <si>
    <t>塑料管(暗装)
1.室内[塑料PP-R冷水给水管 DN65]安装  
2.管道、管件及弯管的制作、安装
3.套管（包括防水套管）制作、安装
4.采用25mm厚橡塑复合隔热材料保温
5.支吊架制作安装
6.给水管道消毒、冲洗
7.水压及泄漏试验
8、打凿、刨沟槽、修复
9.含打洞、补洞等一切费用</t>
    <phoneticPr fontId="5" type="noConversion"/>
  </si>
  <si>
    <t>电磁阀 DN50</t>
    <phoneticPr fontId="5" type="noConversion"/>
  </si>
  <si>
    <t>电磁阀 DN40</t>
    <phoneticPr fontId="5" type="noConversion"/>
  </si>
  <si>
    <t>电磁阀 DN50
1.阀门、附件安装
2.其他一切费用</t>
    <phoneticPr fontId="5" type="noConversion"/>
  </si>
  <si>
    <t>电磁阀 DN40
1.阀门、附件安装
2.其他一切费用</t>
    <phoneticPr fontId="5" type="noConversion"/>
  </si>
  <si>
    <t>橡胶软接 DN40
1.本体、附件安装
2.其他一切费用</t>
    <phoneticPr fontId="5" type="noConversion"/>
  </si>
  <si>
    <t>橡胶软接 DN40</t>
    <phoneticPr fontId="5" type="noConversion"/>
  </si>
  <si>
    <t>1.管内穿线 YJV3*10+2*6
2.辅材及其它制作、安装</t>
    <phoneticPr fontId="5" type="noConversion"/>
  </si>
  <si>
    <t>压力表</t>
    <phoneticPr fontId="5" type="noConversion"/>
  </si>
  <si>
    <t>SN15
1.本体、附件安装
2.其他一切费用</t>
    <phoneticPr fontId="5" type="noConversion"/>
  </si>
  <si>
    <t>水表计费系统</t>
    <phoneticPr fontId="26" type="noConversion"/>
  </si>
  <si>
    <t>一卡通充值设备</t>
  </si>
  <si>
    <t>热水一体机</t>
  </si>
  <si>
    <t>微信/支付宝充值</t>
  </si>
  <si>
    <t>系统软件</t>
  </si>
  <si>
    <t>ZF-S5602</t>
  </si>
  <si>
    <t>台</t>
    <phoneticPr fontId="26" type="noConversion"/>
  </si>
  <si>
    <t>热水IC卡</t>
    <phoneticPr fontId="26" type="noConversion"/>
  </si>
  <si>
    <t>张</t>
    <phoneticPr fontId="26" type="noConversion"/>
  </si>
  <si>
    <t>xx</t>
    <phoneticPr fontId="26" type="noConversion"/>
  </si>
  <si>
    <t>xxx</t>
    <phoneticPr fontId="26" type="noConversion"/>
  </si>
  <si>
    <t>广州华南商贸职业学院白云校区太阳能热泵热水系统报价单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</si>
</sst>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34">
    <font>
      <sz val="10"/>
      <name val="Arial"/>
      <charset val="134"/>
    </font>
    <font>
      <b/>
      <sz val="16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indexed="8"/>
      <name val="??"/>
      <family val="1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5">
    <xf numFmtId="0" fontId="0" fillId="0" borderId="0"/>
    <xf numFmtId="0" fontId="9" fillId="6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/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0" borderId="0"/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0" borderId="0"/>
    <xf numFmtId="0" fontId="13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12" fillId="24" borderId="14" applyNumberFormat="0" applyFont="0" applyAlignment="0" applyProtection="0">
      <alignment vertical="center"/>
    </xf>
  </cellStyleXfs>
  <cellXfs count="40">
    <xf numFmtId="0" fontId="0" fillId="0" borderId="0" xfId="0"/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/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27" fillId="2" borderId="2" xfId="0" applyNumberFormat="1" applyFont="1" applyFill="1" applyBorder="1" applyAlignment="1" applyProtection="1">
      <alignment horizontal="center" vertical="center" wrapText="1"/>
    </xf>
    <xf numFmtId="176" fontId="28" fillId="0" borderId="2" xfId="0" applyNumberFormat="1" applyFont="1" applyFill="1" applyBorder="1" applyAlignment="1">
      <alignment horizontal="center" vertical="center" wrapText="1"/>
    </xf>
    <xf numFmtId="176" fontId="29" fillId="0" borderId="2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right" vertical="center" wrapText="1"/>
    </xf>
    <xf numFmtId="176" fontId="28" fillId="0" borderId="2" xfId="0" applyNumberFormat="1" applyFont="1" applyFill="1" applyBorder="1" applyAlignment="1">
      <alignment horizontal="right" vertical="center" wrapText="1"/>
    </xf>
    <xf numFmtId="0" fontId="30" fillId="0" borderId="2" xfId="0" applyFont="1" applyFill="1" applyBorder="1" applyAlignment="1">
      <alignment horizontal="center" vertical="center" wrapText="1"/>
    </xf>
    <xf numFmtId="176" fontId="28" fillId="0" borderId="2" xfId="0" applyNumberFormat="1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176" fontId="31" fillId="0" borderId="0" xfId="0" applyNumberFormat="1" applyFont="1" applyFill="1" applyAlignment="1">
      <alignment horizontal="center"/>
    </xf>
    <xf numFmtId="176" fontId="31" fillId="0" borderId="0" xfId="0" applyNumberFormat="1" applyFont="1" applyFill="1"/>
    <xf numFmtId="0" fontId="31" fillId="0" borderId="0" xfId="0" applyFont="1" applyFill="1" applyAlignment="1">
      <alignment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176" fontId="28" fillId="0" borderId="3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left" vertical="center" wrapText="1"/>
    </xf>
    <xf numFmtId="176" fontId="31" fillId="0" borderId="2" xfId="0" applyNumberFormat="1" applyFont="1" applyFill="1" applyBorder="1" applyAlignment="1">
      <alignment horizontal="center"/>
    </xf>
    <xf numFmtId="176" fontId="31" fillId="0" borderId="2" xfId="0" applyNumberFormat="1" applyFont="1" applyFill="1" applyBorder="1"/>
    <xf numFmtId="0" fontId="32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1" fillId="0" borderId="2" xfId="0" applyFont="1" applyFill="1" applyBorder="1" applyAlignment="1">
      <alignment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176" fontId="28" fillId="0" borderId="2" xfId="0" applyNumberFormat="1" applyFont="1" applyFill="1" applyBorder="1" applyAlignment="1">
      <alignment horizontal="center" vertical="center" wrapText="1"/>
    </xf>
    <xf numFmtId="176" fontId="28" fillId="0" borderId="3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</cellXfs>
  <cellStyles count="45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4"/>
    <cellStyle name="40% - 强调文字颜色 2 2" xfId="5"/>
    <cellStyle name="40% - 强调文字颜色 3 2" xfId="17"/>
    <cellStyle name="40% - 强调文字颜色 4 2" xfId="3"/>
    <cellStyle name="40% - 强调文字颜色 5 2" xfId="6"/>
    <cellStyle name="40% - 强调文字颜色 6 2" xfId="10"/>
    <cellStyle name="60% - 强调文字颜色 1 2" xfId="18"/>
    <cellStyle name="60% - 强调文字颜色 2 2" xfId="19"/>
    <cellStyle name="60% - 强调文字颜色 3 2" xfId="20"/>
    <cellStyle name="60% - 强调文字颜色 4 2" xfId="8"/>
    <cellStyle name="60% - 强调文字颜色 5 2" xfId="21"/>
    <cellStyle name="60% - 强调文字颜色 6 2" xfId="22"/>
    <cellStyle name="Normal" xfId="23"/>
    <cellStyle name="标题 1 2" xfId="24"/>
    <cellStyle name="标题 2 2" xfId="25"/>
    <cellStyle name="标题 3 2" xfId="26"/>
    <cellStyle name="标题 4 2" xfId="27"/>
    <cellStyle name="标题 5" xfId="28"/>
    <cellStyle name="差 2" xfId="29"/>
    <cellStyle name="常规" xfId="0" builtinId="0"/>
    <cellStyle name="常规 2" xfId="30"/>
    <cellStyle name="常规 3" xfId="13"/>
    <cellStyle name="好 2" xfId="31"/>
    <cellStyle name="汇总 2" xfId="32"/>
    <cellStyle name="计算 2" xfId="2"/>
    <cellStyle name="检查单元格 2" xfId="33"/>
    <cellStyle name="解释性文本 2" xfId="34"/>
    <cellStyle name="警告文本 2" xfId="35"/>
    <cellStyle name="链接单元格 2" xfId="36"/>
    <cellStyle name="强调文字颜色 1 2" xfId="37"/>
    <cellStyle name="强调文字颜色 2 2" xfId="38"/>
    <cellStyle name="强调文字颜色 3 2" xfId="39"/>
    <cellStyle name="强调文字颜色 4 2" xfId="40"/>
    <cellStyle name="强调文字颜色 5 2" xfId="41"/>
    <cellStyle name="强调文字颜色 6 2" xfId="42"/>
    <cellStyle name="适中 2" xfId="9"/>
    <cellStyle name="输出 2" xfId="7"/>
    <cellStyle name="输入 2" xfId="43"/>
    <cellStyle name="注释 2" xfId="44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8845B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tabSelected="1" topLeftCell="A196" zoomScale="85" zoomScaleNormal="85" workbookViewId="0">
      <selection activeCell="R8" sqref="R8"/>
    </sheetView>
  </sheetViews>
  <sheetFormatPr defaultColWidth="9" defaultRowHeight="15" outlineLevelCol="1"/>
  <cols>
    <col min="1" max="1" width="3.85546875" customWidth="1"/>
    <col min="2" max="2" width="19.28515625" customWidth="1"/>
    <col min="3" max="3" width="43" customWidth="1"/>
    <col min="4" max="4" width="5.85546875" customWidth="1"/>
    <col min="5" max="5" width="6.28515625" customWidth="1"/>
    <col min="6" max="6" width="7" style="15" customWidth="1" outlineLevel="1"/>
    <col min="7" max="7" width="8.140625" style="16" customWidth="1" outlineLevel="1"/>
    <col min="8" max="8" width="7.28515625" style="16" customWidth="1" outlineLevel="1"/>
    <col min="9" max="10" width="9.140625" style="16" customWidth="1" outlineLevel="1"/>
    <col min="11" max="11" width="12.85546875" style="16" customWidth="1" outlineLevel="1"/>
    <col min="12" max="12" width="9" style="16" customWidth="1"/>
    <col min="13" max="13" width="8.42578125" style="16" customWidth="1"/>
    <col min="14" max="14" width="8.85546875" style="17" customWidth="1"/>
  </cols>
  <sheetData>
    <row r="1" spans="1:14" ht="20.25">
      <c r="A1" s="27" t="s">
        <v>188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22.5" customHeight="1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2" t="s">
        <v>33</v>
      </c>
      <c r="G2" s="32"/>
      <c r="H2" s="32"/>
      <c r="I2" s="32"/>
      <c r="J2" s="32"/>
      <c r="K2" s="32"/>
      <c r="L2" s="32" t="s">
        <v>34</v>
      </c>
      <c r="M2" s="32" t="s">
        <v>35</v>
      </c>
      <c r="N2" s="34" t="s">
        <v>36</v>
      </c>
    </row>
    <row r="3" spans="1:14" ht="33.75" customHeight="1">
      <c r="A3" s="37"/>
      <c r="B3" s="37"/>
      <c r="C3" s="37"/>
      <c r="D3" s="37"/>
      <c r="E3" s="37"/>
      <c r="F3" s="19" t="s">
        <v>37</v>
      </c>
      <c r="G3" s="19" t="s">
        <v>38</v>
      </c>
      <c r="H3" s="19" t="s">
        <v>39</v>
      </c>
      <c r="I3" s="19" t="s">
        <v>40</v>
      </c>
      <c r="J3" s="19" t="s">
        <v>41</v>
      </c>
      <c r="K3" s="19" t="s">
        <v>42</v>
      </c>
      <c r="L3" s="33"/>
      <c r="M3" s="33"/>
      <c r="N3" s="35"/>
    </row>
    <row r="4" spans="1:14" ht="33.75" customHeight="1">
      <c r="A4" s="26" t="s">
        <v>43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33.75" customHeight="1">
      <c r="A5" s="38">
        <v>1</v>
      </c>
      <c r="B5" s="1" t="s">
        <v>123</v>
      </c>
      <c r="C5" s="2" t="s">
        <v>6</v>
      </c>
      <c r="D5" s="1" t="s">
        <v>7</v>
      </c>
      <c r="E5" s="1">
        <v>5</v>
      </c>
      <c r="F5" s="6"/>
      <c r="G5" s="6"/>
      <c r="H5" s="6"/>
      <c r="I5" s="6"/>
      <c r="J5" s="6"/>
      <c r="K5" s="6"/>
      <c r="L5" s="7">
        <f>SUM(F5:K5)</f>
        <v>0</v>
      </c>
      <c r="M5" s="7">
        <f>L5*E5</f>
        <v>0</v>
      </c>
      <c r="N5" s="9"/>
    </row>
    <row r="6" spans="1:14" ht="33.75" customHeight="1">
      <c r="A6" s="30"/>
      <c r="B6" s="1" t="s">
        <v>8</v>
      </c>
      <c r="C6" s="2" t="s">
        <v>9</v>
      </c>
      <c r="D6" s="5" t="s">
        <v>32</v>
      </c>
      <c r="E6" s="1">
        <v>350</v>
      </c>
      <c r="F6" s="7"/>
      <c r="G6" s="7"/>
      <c r="H6" s="7"/>
      <c r="I6" s="7"/>
      <c r="J6" s="7"/>
      <c r="K6" s="7"/>
      <c r="L6" s="7">
        <f t="shared" ref="L6:L11" si="0">SUM(F6:K6)</f>
        <v>0</v>
      </c>
      <c r="M6" s="7">
        <f t="shared" ref="M6:M163" si="1">L6*E6</f>
        <v>0</v>
      </c>
      <c r="N6" s="8"/>
    </row>
    <row r="7" spans="1:14" ht="33.75" customHeight="1">
      <c r="A7" s="30"/>
      <c r="B7" s="1" t="s">
        <v>10</v>
      </c>
      <c r="C7" s="1" t="s">
        <v>11</v>
      </c>
      <c r="D7" s="1" t="s">
        <v>7</v>
      </c>
      <c r="E7" s="1">
        <v>2</v>
      </c>
      <c r="F7" s="6"/>
      <c r="G7" s="6"/>
      <c r="H7" s="6"/>
      <c r="I7" s="6"/>
      <c r="J7" s="6"/>
      <c r="K7" s="6"/>
      <c r="L7" s="7">
        <f t="shared" si="0"/>
        <v>0</v>
      </c>
      <c r="M7" s="7">
        <f t="shared" si="1"/>
        <v>0</v>
      </c>
      <c r="N7" s="9"/>
    </row>
    <row r="8" spans="1:14" ht="33.75" customHeight="1">
      <c r="A8" s="30"/>
      <c r="B8" s="1" t="s">
        <v>12</v>
      </c>
      <c r="C8" s="1" t="s">
        <v>13</v>
      </c>
      <c r="D8" s="1" t="s">
        <v>7</v>
      </c>
      <c r="E8" s="1">
        <v>5</v>
      </c>
      <c r="F8" s="9"/>
      <c r="G8" s="10"/>
      <c r="H8" s="10"/>
      <c r="I8" s="11"/>
      <c r="J8" s="11"/>
      <c r="K8" s="11"/>
      <c r="L8" s="7">
        <f t="shared" si="0"/>
        <v>0</v>
      </c>
      <c r="M8" s="7">
        <f t="shared" si="1"/>
        <v>0</v>
      </c>
      <c r="N8" s="9"/>
    </row>
    <row r="9" spans="1:14" ht="33.75" customHeight="1">
      <c r="A9" s="30"/>
      <c r="B9" s="1" t="s">
        <v>14</v>
      </c>
      <c r="C9" s="2" t="s">
        <v>15</v>
      </c>
      <c r="D9" s="1" t="s">
        <v>7</v>
      </c>
      <c r="E9" s="1">
        <v>3</v>
      </c>
      <c r="F9" s="9"/>
      <c r="G9" s="10"/>
      <c r="H9" s="10"/>
      <c r="I9" s="11"/>
      <c r="J9" s="11"/>
      <c r="K9" s="11"/>
      <c r="L9" s="7">
        <f t="shared" si="0"/>
        <v>0</v>
      </c>
      <c r="M9" s="7">
        <f t="shared" si="1"/>
        <v>0</v>
      </c>
      <c r="N9" s="9"/>
    </row>
    <row r="10" spans="1:14" ht="33.75" customHeight="1">
      <c r="A10" s="30"/>
      <c r="B10" s="1" t="s">
        <v>16</v>
      </c>
      <c r="C10" s="1" t="s">
        <v>17</v>
      </c>
      <c r="D10" s="1" t="s">
        <v>7</v>
      </c>
      <c r="E10" s="1">
        <v>6</v>
      </c>
      <c r="F10" s="9"/>
      <c r="G10" s="10"/>
      <c r="H10" s="10"/>
      <c r="I10" s="11"/>
      <c r="J10" s="11"/>
      <c r="K10" s="11"/>
      <c r="L10" s="7">
        <f t="shared" si="0"/>
        <v>0</v>
      </c>
      <c r="M10" s="7">
        <f t="shared" si="1"/>
        <v>0</v>
      </c>
      <c r="N10" s="9"/>
    </row>
    <row r="11" spans="1:14" ht="33.75" customHeight="1">
      <c r="A11" s="31"/>
      <c r="B11" s="1" t="s">
        <v>116</v>
      </c>
      <c r="C11" s="1" t="s">
        <v>106</v>
      </c>
      <c r="D11" s="1" t="s">
        <v>105</v>
      </c>
      <c r="E11" s="1">
        <v>1</v>
      </c>
      <c r="F11" s="9"/>
      <c r="G11" s="10"/>
      <c r="H11" s="10"/>
      <c r="I11" s="11"/>
      <c r="J11" s="11"/>
      <c r="K11" s="11"/>
      <c r="L11" s="7">
        <f t="shared" si="0"/>
        <v>0</v>
      </c>
      <c r="M11" s="7">
        <f t="shared" si="1"/>
        <v>0</v>
      </c>
      <c r="N11" s="9"/>
    </row>
    <row r="12" spans="1:14" ht="33.75" customHeight="1">
      <c r="A12" s="26" t="s">
        <v>44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 ht="124.5" customHeight="1">
      <c r="A13" s="36">
        <v>2</v>
      </c>
      <c r="B13" s="20" t="s">
        <v>45</v>
      </c>
      <c r="C13" s="20" t="s">
        <v>50</v>
      </c>
      <c r="D13" s="9" t="s">
        <v>46</v>
      </c>
      <c r="E13" s="9">
        <v>15</v>
      </c>
      <c r="F13" s="9"/>
      <c r="G13" s="9"/>
      <c r="H13" s="10"/>
      <c r="I13" s="10"/>
      <c r="J13" s="11"/>
      <c r="K13" s="11"/>
      <c r="L13" s="7">
        <f t="shared" ref="L13:L163" si="2">SUM(F13:K13)</f>
        <v>0</v>
      </c>
      <c r="M13" s="6">
        <f t="shared" ref="M13" si="3">SUM(G13:L13)*0.95</f>
        <v>0</v>
      </c>
      <c r="N13" s="6"/>
    </row>
    <row r="14" spans="1:14" ht="117" customHeight="1">
      <c r="A14" s="37"/>
      <c r="B14" s="20" t="s">
        <v>45</v>
      </c>
      <c r="C14" s="20" t="s">
        <v>51</v>
      </c>
      <c r="D14" s="9" t="s">
        <v>46</v>
      </c>
      <c r="E14" s="1">
        <v>12</v>
      </c>
      <c r="F14" s="9"/>
      <c r="G14" s="10"/>
      <c r="H14" s="10"/>
      <c r="I14" s="11"/>
      <c r="J14" s="11"/>
      <c r="K14" s="11"/>
      <c r="L14" s="7">
        <f t="shared" ref="L14:L15" si="4">SUM(F14:K14)</f>
        <v>0</v>
      </c>
      <c r="M14" s="7">
        <f t="shared" ref="M14:M19" si="5">L14*E14</f>
        <v>0</v>
      </c>
      <c r="N14" s="9"/>
    </row>
    <row r="15" spans="1:14" ht="117" customHeight="1">
      <c r="A15" s="37"/>
      <c r="B15" s="20" t="s">
        <v>45</v>
      </c>
      <c r="C15" s="20" t="s">
        <v>53</v>
      </c>
      <c r="D15" s="9" t="s">
        <v>46</v>
      </c>
      <c r="E15" s="1">
        <v>53</v>
      </c>
      <c r="F15" s="9"/>
      <c r="G15" s="10"/>
      <c r="H15" s="10"/>
      <c r="I15" s="11"/>
      <c r="J15" s="11"/>
      <c r="K15" s="11"/>
      <c r="L15" s="7">
        <f t="shared" si="4"/>
        <v>0</v>
      </c>
      <c r="M15" s="7">
        <f t="shared" si="5"/>
        <v>0</v>
      </c>
      <c r="N15" s="9"/>
    </row>
    <row r="16" spans="1:14" ht="117" customHeight="1">
      <c r="A16" s="37"/>
      <c r="B16" s="20" t="s">
        <v>45</v>
      </c>
      <c r="C16" s="20" t="s">
        <v>52</v>
      </c>
      <c r="D16" s="9" t="s">
        <v>46</v>
      </c>
      <c r="E16" s="1">
        <v>16</v>
      </c>
      <c r="F16" s="9"/>
      <c r="G16" s="10"/>
      <c r="H16" s="10"/>
      <c r="I16" s="11"/>
      <c r="J16" s="11"/>
      <c r="K16" s="11"/>
      <c r="L16" s="7">
        <f t="shared" ref="L16" si="6">SUM(F16:K16)</f>
        <v>0</v>
      </c>
      <c r="M16" s="7">
        <f t="shared" si="5"/>
        <v>0</v>
      </c>
      <c r="N16" s="9"/>
    </row>
    <row r="17" spans="1:14" ht="117" customHeight="1">
      <c r="A17" s="37"/>
      <c r="B17" s="20" t="s">
        <v>45</v>
      </c>
      <c r="C17" s="20" t="s">
        <v>55</v>
      </c>
      <c r="D17" s="9" t="s">
        <v>46</v>
      </c>
      <c r="E17" s="1">
        <v>43</v>
      </c>
      <c r="F17" s="9"/>
      <c r="G17" s="10"/>
      <c r="H17" s="10"/>
      <c r="I17" s="11"/>
      <c r="J17" s="11"/>
      <c r="K17" s="11"/>
      <c r="L17" s="7">
        <f t="shared" ref="L17" si="7">SUM(F17:K17)</f>
        <v>0</v>
      </c>
      <c r="M17" s="7">
        <f t="shared" si="5"/>
        <v>0</v>
      </c>
      <c r="N17" s="9"/>
    </row>
    <row r="18" spans="1:14" ht="117" customHeight="1">
      <c r="A18" s="37"/>
      <c r="B18" s="20" t="s">
        <v>45</v>
      </c>
      <c r="C18" s="20" t="s">
        <v>60</v>
      </c>
      <c r="D18" s="9" t="s">
        <v>46</v>
      </c>
      <c r="E18" s="1">
        <v>9</v>
      </c>
      <c r="F18" s="9"/>
      <c r="G18" s="10"/>
      <c r="H18" s="10"/>
      <c r="I18" s="11"/>
      <c r="J18" s="11"/>
      <c r="K18" s="11"/>
      <c r="L18" s="7">
        <f t="shared" ref="L18" si="8">SUM(F18:K18)</f>
        <v>0</v>
      </c>
      <c r="M18" s="7">
        <f t="shared" ref="M18" si="9">L18*E18</f>
        <v>0</v>
      </c>
      <c r="N18" s="9"/>
    </row>
    <row r="19" spans="1:14" ht="117" customHeight="1">
      <c r="A19" s="37"/>
      <c r="B19" s="20" t="s">
        <v>56</v>
      </c>
      <c r="C19" s="20" t="s">
        <v>57</v>
      </c>
      <c r="D19" s="9" t="s">
        <v>46</v>
      </c>
      <c r="E19" s="1">
        <v>104</v>
      </c>
      <c r="F19" s="9"/>
      <c r="G19" s="10"/>
      <c r="H19" s="10"/>
      <c r="I19" s="11"/>
      <c r="J19" s="11"/>
      <c r="K19" s="11"/>
      <c r="L19" s="7">
        <f t="shared" ref="L19" si="10">SUM(F19:K19)</f>
        <v>0</v>
      </c>
      <c r="M19" s="7">
        <f t="shared" si="5"/>
        <v>0</v>
      </c>
      <c r="N19" s="9"/>
    </row>
    <row r="20" spans="1:14" ht="117" customHeight="1">
      <c r="A20" s="37"/>
      <c r="B20" s="20" t="s">
        <v>56</v>
      </c>
      <c r="C20" s="20" t="s">
        <v>58</v>
      </c>
      <c r="D20" s="9" t="s">
        <v>46</v>
      </c>
      <c r="E20" s="1">
        <v>216</v>
      </c>
      <c r="F20" s="9"/>
      <c r="G20" s="10"/>
      <c r="H20" s="10"/>
      <c r="I20" s="11"/>
      <c r="J20" s="11"/>
      <c r="K20" s="11"/>
      <c r="L20" s="7">
        <f t="shared" ref="L20:L21" si="11">SUM(F20:K20)</f>
        <v>0</v>
      </c>
      <c r="M20" s="7">
        <f t="shared" ref="M20:M21" si="12">L20*E20</f>
        <v>0</v>
      </c>
      <c r="N20" s="9"/>
    </row>
    <row r="21" spans="1:14" ht="117" customHeight="1">
      <c r="A21" s="37"/>
      <c r="B21" s="20" t="s">
        <v>56</v>
      </c>
      <c r="C21" s="20" t="s">
        <v>61</v>
      </c>
      <c r="D21" s="9" t="s">
        <v>46</v>
      </c>
      <c r="E21" s="1">
        <v>65</v>
      </c>
      <c r="F21" s="9"/>
      <c r="G21" s="10"/>
      <c r="H21" s="10"/>
      <c r="I21" s="11"/>
      <c r="J21" s="11"/>
      <c r="K21" s="11"/>
      <c r="L21" s="7">
        <f t="shared" si="11"/>
        <v>0</v>
      </c>
      <c r="M21" s="7">
        <f t="shared" si="12"/>
        <v>0</v>
      </c>
      <c r="N21" s="9"/>
    </row>
    <row r="22" spans="1:14" ht="117" customHeight="1">
      <c r="A22" s="37"/>
      <c r="B22" s="20" t="s">
        <v>56</v>
      </c>
      <c r="C22" s="20" t="s">
        <v>62</v>
      </c>
      <c r="D22" s="9" t="s">
        <v>46</v>
      </c>
      <c r="E22" s="1">
        <v>129</v>
      </c>
      <c r="F22" s="9"/>
      <c r="G22" s="10"/>
      <c r="H22" s="10"/>
      <c r="I22" s="11"/>
      <c r="J22" s="11"/>
      <c r="K22" s="11"/>
      <c r="L22" s="7">
        <f t="shared" ref="L22" si="13">SUM(F22:K22)</f>
        <v>0</v>
      </c>
      <c r="M22" s="7">
        <f t="shared" ref="M22" si="14">L22*E22</f>
        <v>0</v>
      </c>
      <c r="N22" s="9"/>
    </row>
    <row r="23" spans="1:14" ht="117" customHeight="1">
      <c r="A23" s="37"/>
      <c r="B23" s="20" t="s">
        <v>56</v>
      </c>
      <c r="C23" s="20" t="s">
        <v>63</v>
      </c>
      <c r="D23" s="9" t="s">
        <v>46</v>
      </c>
      <c r="E23" s="1">
        <v>161</v>
      </c>
      <c r="F23" s="9"/>
      <c r="G23" s="10"/>
      <c r="H23" s="10"/>
      <c r="I23" s="11"/>
      <c r="J23" s="11"/>
      <c r="K23" s="11"/>
      <c r="L23" s="7">
        <f t="shared" ref="L23" si="15">SUM(F23:K23)</f>
        <v>0</v>
      </c>
      <c r="M23" s="7">
        <f t="shared" ref="M23" si="16">L23*E23</f>
        <v>0</v>
      </c>
      <c r="N23" s="9"/>
    </row>
    <row r="24" spans="1:14" ht="117" customHeight="1">
      <c r="A24" s="37"/>
      <c r="B24" s="20" t="s">
        <v>56</v>
      </c>
      <c r="C24" s="20" t="s">
        <v>64</v>
      </c>
      <c r="D24" s="9" t="s">
        <v>46</v>
      </c>
      <c r="E24" s="1">
        <v>63</v>
      </c>
      <c r="F24" s="9"/>
      <c r="G24" s="10"/>
      <c r="H24" s="10"/>
      <c r="I24" s="11"/>
      <c r="J24" s="11"/>
      <c r="K24" s="11"/>
      <c r="L24" s="7">
        <f t="shared" ref="L24" si="17">SUM(F24:K24)</f>
        <v>0</v>
      </c>
      <c r="M24" s="7">
        <f t="shared" ref="M24" si="18">L24*E24</f>
        <v>0</v>
      </c>
      <c r="N24" s="9"/>
    </row>
    <row r="25" spans="1:14" ht="42.75" customHeight="1">
      <c r="A25" s="37"/>
      <c r="B25" s="20" t="s">
        <v>65</v>
      </c>
      <c r="C25" s="20" t="s">
        <v>115</v>
      </c>
      <c r="D25" s="9" t="s">
        <v>66</v>
      </c>
      <c r="E25" s="9">
        <v>350</v>
      </c>
      <c r="F25" s="9"/>
      <c r="G25" s="9"/>
      <c r="H25" s="10"/>
      <c r="I25" s="10"/>
      <c r="J25" s="11"/>
      <c r="K25" s="11"/>
      <c r="L25" s="7">
        <f t="shared" ref="L25:L28" si="19">SUM(F25:K25)</f>
        <v>0</v>
      </c>
      <c r="M25" s="7">
        <f t="shared" ref="M25:M28" si="20">L25*E25</f>
        <v>0</v>
      </c>
      <c r="N25" s="9"/>
    </row>
    <row r="26" spans="1:14" ht="48" customHeight="1">
      <c r="A26" s="37"/>
      <c r="B26" s="20" t="s">
        <v>73</v>
      </c>
      <c r="C26" s="20" t="s">
        <v>155</v>
      </c>
      <c r="D26" s="9" t="s">
        <v>49</v>
      </c>
      <c r="E26" s="9">
        <v>1</v>
      </c>
      <c r="F26" s="9"/>
      <c r="G26" s="9"/>
      <c r="H26" s="10"/>
      <c r="I26" s="10"/>
      <c r="J26" s="11"/>
      <c r="K26" s="11"/>
      <c r="L26" s="7">
        <f t="shared" si="19"/>
        <v>0</v>
      </c>
      <c r="M26" s="7">
        <f t="shared" si="20"/>
        <v>0</v>
      </c>
      <c r="N26" s="9"/>
    </row>
    <row r="27" spans="1:14" ht="48" customHeight="1">
      <c r="A27" s="37"/>
      <c r="B27" s="20" t="s">
        <v>75</v>
      </c>
      <c r="C27" s="20" t="s">
        <v>76</v>
      </c>
      <c r="D27" s="9" t="s">
        <v>49</v>
      </c>
      <c r="E27" s="9">
        <v>4</v>
      </c>
      <c r="F27" s="9"/>
      <c r="G27" s="9"/>
      <c r="H27" s="10"/>
      <c r="I27" s="10"/>
      <c r="J27" s="11"/>
      <c r="K27" s="11"/>
      <c r="L27" s="7">
        <f t="shared" si="19"/>
        <v>0</v>
      </c>
      <c r="M27" s="7">
        <f t="shared" si="20"/>
        <v>0</v>
      </c>
      <c r="N27" s="9"/>
    </row>
    <row r="28" spans="1:14" ht="51" customHeight="1">
      <c r="A28" s="37"/>
      <c r="B28" s="20" t="s">
        <v>82</v>
      </c>
      <c r="C28" s="20" t="s">
        <v>81</v>
      </c>
      <c r="D28" s="9" t="s">
        <v>49</v>
      </c>
      <c r="E28" s="9">
        <v>6</v>
      </c>
      <c r="F28" s="9"/>
      <c r="G28" s="9"/>
      <c r="H28" s="10"/>
      <c r="I28" s="10"/>
      <c r="J28" s="11"/>
      <c r="K28" s="11"/>
      <c r="L28" s="7">
        <f t="shared" si="19"/>
        <v>0</v>
      </c>
      <c r="M28" s="7">
        <f t="shared" si="20"/>
        <v>0</v>
      </c>
      <c r="N28" s="9"/>
    </row>
    <row r="29" spans="1:14" ht="51" customHeight="1">
      <c r="A29" s="37"/>
      <c r="B29" s="20" t="s">
        <v>79</v>
      </c>
      <c r="C29" s="20" t="s">
        <v>80</v>
      </c>
      <c r="D29" s="9" t="s">
        <v>49</v>
      </c>
      <c r="E29" s="9">
        <v>4</v>
      </c>
      <c r="F29" s="9"/>
      <c r="G29" s="9"/>
      <c r="H29" s="10"/>
      <c r="I29" s="10"/>
      <c r="J29" s="11"/>
      <c r="K29" s="11"/>
      <c r="L29" s="7">
        <f t="shared" ref="L29:L36" si="21">SUM(F29:K29)</f>
        <v>0</v>
      </c>
      <c r="M29" s="7">
        <f t="shared" ref="M29:M36" si="22">L29*E29</f>
        <v>0</v>
      </c>
      <c r="N29" s="9"/>
    </row>
    <row r="30" spans="1:14" ht="50.25" customHeight="1">
      <c r="A30" s="37"/>
      <c r="B30" s="20" t="s">
        <v>67</v>
      </c>
      <c r="C30" s="20" t="s">
        <v>85</v>
      </c>
      <c r="D30" s="9" t="s">
        <v>49</v>
      </c>
      <c r="E30" s="9">
        <v>25</v>
      </c>
      <c r="F30" s="9"/>
      <c r="G30" s="9"/>
      <c r="H30" s="10"/>
      <c r="I30" s="10"/>
      <c r="J30" s="11"/>
      <c r="K30" s="11"/>
      <c r="L30" s="7">
        <f t="shared" si="21"/>
        <v>0</v>
      </c>
      <c r="M30" s="7">
        <f t="shared" si="22"/>
        <v>0</v>
      </c>
      <c r="N30" s="9"/>
    </row>
    <row r="31" spans="1:14" ht="50.25" customHeight="1">
      <c r="A31" s="37"/>
      <c r="B31" s="20" t="s">
        <v>156</v>
      </c>
      <c r="C31" s="20" t="s">
        <v>132</v>
      </c>
      <c r="D31" s="9" t="s">
        <v>49</v>
      </c>
      <c r="E31" s="9">
        <v>1</v>
      </c>
      <c r="F31" s="9"/>
      <c r="G31" s="9"/>
      <c r="H31" s="10"/>
      <c r="I31" s="10"/>
      <c r="J31" s="11"/>
      <c r="K31" s="11"/>
      <c r="L31" s="7">
        <f t="shared" si="21"/>
        <v>0</v>
      </c>
      <c r="M31" s="7">
        <f t="shared" si="22"/>
        <v>0</v>
      </c>
      <c r="N31" s="9"/>
    </row>
    <row r="32" spans="1:14" ht="50.25" customHeight="1">
      <c r="A32" s="37"/>
      <c r="B32" s="20" t="s">
        <v>133</v>
      </c>
      <c r="C32" s="20" t="s">
        <v>134</v>
      </c>
      <c r="D32" s="9" t="s">
        <v>49</v>
      </c>
      <c r="E32" s="9">
        <v>2</v>
      </c>
      <c r="F32" s="9"/>
      <c r="G32" s="9"/>
      <c r="H32" s="10"/>
      <c r="I32" s="10"/>
      <c r="J32" s="11"/>
      <c r="K32" s="11"/>
      <c r="L32" s="7">
        <f t="shared" si="21"/>
        <v>0</v>
      </c>
      <c r="M32" s="7">
        <f t="shared" si="22"/>
        <v>0</v>
      </c>
      <c r="N32" s="9"/>
    </row>
    <row r="33" spans="1:14" ht="50.25" customHeight="1">
      <c r="A33" s="37"/>
      <c r="B33" s="20" t="s">
        <v>84</v>
      </c>
      <c r="C33" s="20" t="s">
        <v>86</v>
      </c>
      <c r="D33" s="9" t="s">
        <v>49</v>
      </c>
      <c r="E33" s="9">
        <v>12</v>
      </c>
      <c r="F33" s="9"/>
      <c r="G33" s="9"/>
      <c r="H33" s="10"/>
      <c r="I33" s="10"/>
      <c r="J33" s="11"/>
      <c r="K33" s="11"/>
      <c r="L33" s="7">
        <f t="shared" si="21"/>
        <v>0</v>
      </c>
      <c r="M33" s="7">
        <f t="shared" si="22"/>
        <v>0</v>
      </c>
      <c r="N33" s="9"/>
    </row>
    <row r="34" spans="1:14" ht="50.25" customHeight="1">
      <c r="A34" s="37"/>
      <c r="B34" s="20" t="s">
        <v>83</v>
      </c>
      <c r="C34" s="20" t="s">
        <v>87</v>
      </c>
      <c r="D34" s="9" t="s">
        <v>49</v>
      </c>
      <c r="E34" s="9">
        <v>140</v>
      </c>
      <c r="F34" s="9"/>
      <c r="G34" s="9"/>
      <c r="H34" s="10"/>
      <c r="I34" s="10"/>
      <c r="J34" s="11"/>
      <c r="K34" s="11"/>
      <c r="L34" s="7">
        <f t="shared" si="21"/>
        <v>0</v>
      </c>
      <c r="M34" s="7">
        <f t="shared" si="22"/>
        <v>0</v>
      </c>
      <c r="N34" s="9"/>
    </row>
    <row r="35" spans="1:14" ht="45" customHeight="1">
      <c r="A35" s="37"/>
      <c r="B35" s="20" t="s">
        <v>88</v>
      </c>
      <c r="C35" s="20" t="s">
        <v>89</v>
      </c>
      <c r="D35" s="9" t="s">
        <v>49</v>
      </c>
      <c r="E35" s="1">
        <v>4</v>
      </c>
      <c r="F35" s="9"/>
      <c r="G35" s="10"/>
      <c r="H35" s="10"/>
      <c r="I35" s="11"/>
      <c r="J35" s="11"/>
      <c r="K35" s="11"/>
      <c r="L35" s="7">
        <f t="shared" si="21"/>
        <v>0</v>
      </c>
      <c r="M35" s="7">
        <f t="shared" si="22"/>
        <v>0</v>
      </c>
      <c r="N35" s="9"/>
    </row>
    <row r="36" spans="1:14" ht="45" customHeight="1">
      <c r="A36" s="37"/>
      <c r="B36" s="20" t="s">
        <v>90</v>
      </c>
      <c r="C36" s="20" t="s">
        <v>91</v>
      </c>
      <c r="D36" s="9" t="s">
        <v>49</v>
      </c>
      <c r="E36" s="1">
        <v>11</v>
      </c>
      <c r="F36" s="9"/>
      <c r="G36" s="10"/>
      <c r="H36" s="10"/>
      <c r="I36" s="11"/>
      <c r="J36" s="11"/>
      <c r="K36" s="11"/>
      <c r="L36" s="7">
        <f t="shared" si="21"/>
        <v>0</v>
      </c>
      <c r="M36" s="7">
        <f t="shared" si="22"/>
        <v>0</v>
      </c>
      <c r="N36" s="9"/>
    </row>
    <row r="37" spans="1:14" ht="46.5" customHeight="1">
      <c r="A37" s="37"/>
      <c r="B37" s="20" t="s">
        <v>70</v>
      </c>
      <c r="C37" s="20" t="s">
        <v>71</v>
      </c>
      <c r="D37" s="9" t="s">
        <v>49</v>
      </c>
      <c r="E37" s="1">
        <v>70</v>
      </c>
      <c r="F37" s="9"/>
      <c r="G37" s="10"/>
      <c r="H37" s="10"/>
      <c r="I37" s="11"/>
      <c r="J37" s="11"/>
      <c r="K37" s="11"/>
      <c r="L37" s="7">
        <f t="shared" si="2"/>
        <v>0</v>
      </c>
      <c r="M37" s="7">
        <f t="shared" si="1"/>
        <v>0</v>
      </c>
      <c r="N37" s="9"/>
    </row>
    <row r="38" spans="1:14" ht="46.5" customHeight="1">
      <c r="A38" s="37"/>
      <c r="B38" s="20" t="s">
        <v>92</v>
      </c>
      <c r="C38" s="20" t="s">
        <v>93</v>
      </c>
      <c r="D38" s="9" t="s">
        <v>49</v>
      </c>
      <c r="E38" s="1">
        <v>4</v>
      </c>
      <c r="F38" s="9"/>
      <c r="G38" s="10"/>
      <c r="H38" s="10"/>
      <c r="I38" s="11"/>
      <c r="J38" s="11"/>
      <c r="K38" s="11"/>
      <c r="L38" s="7">
        <f t="shared" ref="L38:L39" si="23">SUM(F38:K38)</f>
        <v>0</v>
      </c>
      <c r="M38" s="7">
        <f t="shared" ref="M38:M39" si="24">L38*E38</f>
        <v>0</v>
      </c>
      <c r="N38" s="9"/>
    </row>
    <row r="39" spans="1:14" ht="46.5" customHeight="1">
      <c r="A39" s="37"/>
      <c r="B39" s="20" t="s">
        <v>95</v>
      </c>
      <c r="C39" s="20" t="s">
        <v>96</v>
      </c>
      <c r="D39" s="9" t="s">
        <v>49</v>
      </c>
      <c r="E39" s="1">
        <v>11</v>
      </c>
      <c r="F39" s="9"/>
      <c r="G39" s="10"/>
      <c r="H39" s="10"/>
      <c r="I39" s="11"/>
      <c r="J39" s="11"/>
      <c r="K39" s="11"/>
      <c r="L39" s="7">
        <f t="shared" si="23"/>
        <v>0</v>
      </c>
      <c r="M39" s="7">
        <f t="shared" si="24"/>
        <v>0</v>
      </c>
      <c r="N39" s="9"/>
    </row>
    <row r="40" spans="1:14" ht="46.5" customHeight="1">
      <c r="A40" s="37"/>
      <c r="B40" s="20" t="s">
        <v>118</v>
      </c>
      <c r="C40" s="20" t="s">
        <v>119</v>
      </c>
      <c r="D40" s="9" t="s">
        <v>49</v>
      </c>
      <c r="E40" s="1">
        <v>1</v>
      </c>
      <c r="F40" s="9"/>
      <c r="G40" s="10"/>
      <c r="H40" s="10"/>
      <c r="I40" s="11"/>
      <c r="J40" s="11"/>
      <c r="K40" s="11"/>
      <c r="L40" s="7">
        <f t="shared" ref="L40" si="25">SUM(F40:K40)</f>
        <v>0</v>
      </c>
      <c r="M40" s="7">
        <f t="shared" ref="M40" si="26">L40*E40</f>
        <v>0</v>
      </c>
      <c r="N40" s="9"/>
    </row>
    <row r="41" spans="1:14" ht="46.5" customHeight="1">
      <c r="A41" s="37"/>
      <c r="B41" s="20" t="s">
        <v>98</v>
      </c>
      <c r="C41" s="20" t="s">
        <v>102</v>
      </c>
      <c r="D41" s="9" t="s">
        <v>49</v>
      </c>
      <c r="E41" s="1">
        <v>8</v>
      </c>
      <c r="F41" s="9"/>
      <c r="G41" s="10"/>
      <c r="H41" s="10"/>
      <c r="I41" s="11"/>
      <c r="J41" s="11"/>
      <c r="K41" s="11"/>
      <c r="L41" s="7">
        <f t="shared" ref="L41:L42" si="27">SUM(F41:K41)</f>
        <v>0</v>
      </c>
      <c r="M41" s="7">
        <f t="shared" ref="M41:M42" si="28">L41*E41</f>
        <v>0</v>
      </c>
      <c r="N41" s="9"/>
    </row>
    <row r="42" spans="1:14" ht="46.5" customHeight="1">
      <c r="A42" s="37"/>
      <c r="B42" s="20" t="s">
        <v>97</v>
      </c>
      <c r="C42" s="20" t="s">
        <v>101</v>
      </c>
      <c r="D42" s="9" t="s">
        <v>49</v>
      </c>
      <c r="E42" s="1">
        <v>27</v>
      </c>
      <c r="F42" s="9"/>
      <c r="G42" s="10"/>
      <c r="H42" s="10"/>
      <c r="I42" s="11"/>
      <c r="J42" s="11"/>
      <c r="K42" s="11"/>
      <c r="L42" s="7">
        <f t="shared" si="27"/>
        <v>0</v>
      </c>
      <c r="M42" s="7">
        <f t="shared" si="28"/>
        <v>0</v>
      </c>
      <c r="N42" s="9"/>
    </row>
    <row r="43" spans="1:14" ht="46.5" customHeight="1">
      <c r="A43" s="37"/>
      <c r="B43" s="20" t="s">
        <v>99</v>
      </c>
      <c r="C43" s="20" t="s">
        <v>100</v>
      </c>
      <c r="D43" s="9" t="s">
        <v>49</v>
      </c>
      <c r="E43" s="1">
        <v>1</v>
      </c>
      <c r="F43" s="9"/>
      <c r="G43" s="10"/>
      <c r="H43" s="10"/>
      <c r="I43" s="11"/>
      <c r="J43" s="11"/>
      <c r="K43" s="11"/>
      <c r="L43" s="7">
        <f t="shared" ref="L43" si="29">SUM(F43:K43)</f>
        <v>0</v>
      </c>
      <c r="M43" s="7">
        <f t="shared" ref="M43" si="30">L43*E43</f>
        <v>0</v>
      </c>
      <c r="N43" s="9"/>
    </row>
    <row r="44" spans="1:14" ht="46.5" customHeight="1">
      <c r="A44" s="37"/>
      <c r="B44" s="20" t="s">
        <v>103</v>
      </c>
      <c r="C44" s="20" t="s">
        <v>104</v>
      </c>
      <c r="D44" s="9" t="s">
        <v>49</v>
      </c>
      <c r="E44" s="1">
        <v>4</v>
      </c>
      <c r="F44" s="9"/>
      <c r="G44" s="10"/>
      <c r="H44" s="10"/>
      <c r="I44" s="11"/>
      <c r="J44" s="11"/>
      <c r="K44" s="11"/>
      <c r="L44" s="7">
        <f t="shared" ref="L44:L46" si="31">SUM(F44:K44)</f>
        <v>0</v>
      </c>
      <c r="M44" s="7">
        <f t="shared" ref="M44:M46" si="32">L44*E44</f>
        <v>0</v>
      </c>
      <c r="N44" s="9"/>
    </row>
    <row r="45" spans="1:14" ht="46.5" customHeight="1">
      <c r="A45" s="37"/>
      <c r="B45" s="20" t="s">
        <v>175</v>
      </c>
      <c r="C45" s="20" t="s">
        <v>176</v>
      </c>
      <c r="D45" s="9" t="s">
        <v>49</v>
      </c>
      <c r="E45" s="1">
        <v>28</v>
      </c>
      <c r="F45" s="9"/>
      <c r="G45" s="10"/>
      <c r="H45" s="10"/>
      <c r="I45" s="11"/>
      <c r="J45" s="11"/>
      <c r="K45" s="11"/>
      <c r="L45" s="7">
        <f t="shared" ref="L45" si="33">SUM(F45:K45)</f>
        <v>0</v>
      </c>
      <c r="M45" s="7">
        <f t="shared" ref="M45" si="34">L45*E45</f>
        <v>0</v>
      </c>
      <c r="N45" s="9"/>
    </row>
    <row r="46" spans="1:14" ht="45.75" customHeight="1">
      <c r="A46" s="37"/>
      <c r="B46" s="20" t="s">
        <v>107</v>
      </c>
      <c r="C46" s="20" t="s">
        <v>108</v>
      </c>
      <c r="D46" s="9" t="s">
        <v>46</v>
      </c>
      <c r="E46" s="1">
        <v>48</v>
      </c>
      <c r="F46" s="9"/>
      <c r="G46" s="10"/>
      <c r="H46" s="10"/>
      <c r="I46" s="11"/>
      <c r="J46" s="11"/>
      <c r="K46" s="11"/>
      <c r="L46" s="7">
        <f t="shared" si="31"/>
        <v>0</v>
      </c>
      <c r="M46" s="7">
        <f t="shared" si="32"/>
        <v>0</v>
      </c>
      <c r="N46" s="9"/>
    </row>
    <row r="47" spans="1:14" ht="45.75" customHeight="1">
      <c r="A47" s="37"/>
      <c r="B47" s="20" t="s">
        <v>107</v>
      </c>
      <c r="C47" s="20" t="s">
        <v>109</v>
      </c>
      <c r="D47" s="9" t="s">
        <v>46</v>
      </c>
      <c r="E47" s="1">
        <v>56</v>
      </c>
      <c r="F47" s="9"/>
      <c r="G47" s="10"/>
      <c r="H47" s="10"/>
      <c r="I47" s="11"/>
      <c r="J47" s="11"/>
      <c r="K47" s="11"/>
      <c r="L47" s="7">
        <f t="shared" ref="L47" si="35">SUM(F47:K47)</f>
        <v>0</v>
      </c>
      <c r="M47" s="7">
        <f t="shared" ref="M47" si="36">L47*E47</f>
        <v>0</v>
      </c>
      <c r="N47" s="9"/>
    </row>
    <row r="48" spans="1:14" ht="33.75" customHeight="1">
      <c r="A48" s="37"/>
      <c r="B48" s="20" t="s">
        <v>48</v>
      </c>
      <c r="C48" s="20" t="s">
        <v>47</v>
      </c>
      <c r="D48" s="9" t="s">
        <v>46</v>
      </c>
      <c r="E48" s="1">
        <v>37</v>
      </c>
      <c r="F48" s="9"/>
      <c r="G48" s="10"/>
      <c r="H48" s="10"/>
      <c r="I48" s="11"/>
      <c r="J48" s="11"/>
      <c r="K48" s="11"/>
      <c r="L48" s="7">
        <f t="shared" si="2"/>
        <v>0</v>
      </c>
      <c r="M48" s="7">
        <f t="shared" si="1"/>
        <v>0</v>
      </c>
      <c r="N48" s="9"/>
    </row>
    <row r="49" spans="1:14" ht="33.75" customHeight="1">
      <c r="A49" s="37"/>
      <c r="B49" s="20" t="s">
        <v>110</v>
      </c>
      <c r="C49" s="20" t="s">
        <v>111</v>
      </c>
      <c r="D49" s="9" t="s">
        <v>46</v>
      </c>
      <c r="E49" s="1">
        <v>107</v>
      </c>
      <c r="F49" s="9"/>
      <c r="G49" s="10"/>
      <c r="H49" s="10"/>
      <c r="I49" s="11"/>
      <c r="J49" s="11"/>
      <c r="K49" s="11"/>
      <c r="L49" s="7">
        <f t="shared" si="2"/>
        <v>0</v>
      </c>
      <c r="M49" s="7">
        <f t="shared" si="1"/>
        <v>0</v>
      </c>
      <c r="N49" s="9"/>
    </row>
    <row r="50" spans="1:14" ht="33.75" customHeight="1">
      <c r="A50" s="37"/>
      <c r="B50" s="20" t="s">
        <v>110</v>
      </c>
      <c r="C50" s="20" t="s">
        <v>112</v>
      </c>
      <c r="D50" s="9" t="s">
        <v>46</v>
      </c>
      <c r="E50" s="1">
        <v>180</v>
      </c>
      <c r="F50" s="9"/>
      <c r="G50" s="10"/>
      <c r="H50" s="10"/>
      <c r="I50" s="11"/>
      <c r="J50" s="11"/>
      <c r="K50" s="11"/>
      <c r="L50" s="7">
        <f t="shared" si="2"/>
        <v>0</v>
      </c>
      <c r="M50" s="7">
        <f t="shared" si="1"/>
        <v>0</v>
      </c>
      <c r="N50" s="9"/>
    </row>
    <row r="51" spans="1:14" ht="33.75" customHeight="1">
      <c r="A51" s="37"/>
      <c r="B51" s="20" t="s">
        <v>110</v>
      </c>
      <c r="C51" s="20" t="s">
        <v>113</v>
      </c>
      <c r="D51" s="9" t="s">
        <v>46</v>
      </c>
      <c r="E51" s="1">
        <v>375</v>
      </c>
      <c r="F51" s="9"/>
      <c r="G51" s="10"/>
      <c r="H51" s="10"/>
      <c r="I51" s="11"/>
      <c r="J51" s="11"/>
      <c r="K51" s="11"/>
      <c r="L51" s="7">
        <f t="shared" ref="L51" si="37">SUM(F51:K51)</f>
        <v>0</v>
      </c>
      <c r="M51" s="7">
        <f t="shared" ref="M51" si="38">L51*E51</f>
        <v>0</v>
      </c>
      <c r="N51" s="9"/>
    </row>
    <row r="52" spans="1:14" ht="33.75" customHeight="1">
      <c r="A52" s="39"/>
      <c r="B52" s="20" t="s">
        <v>110</v>
      </c>
      <c r="C52" s="20" t="s">
        <v>114</v>
      </c>
      <c r="D52" s="9" t="s">
        <v>46</v>
      </c>
      <c r="E52" s="1">
        <v>433</v>
      </c>
      <c r="F52" s="9"/>
      <c r="G52" s="10"/>
      <c r="H52" s="10"/>
      <c r="I52" s="11"/>
      <c r="J52" s="11"/>
      <c r="K52" s="11"/>
      <c r="L52" s="7">
        <f t="shared" ref="L52" si="39">SUM(F52:K52)</f>
        <v>0</v>
      </c>
      <c r="M52" s="7">
        <f t="shared" ref="M52" si="40">L52*E52</f>
        <v>0</v>
      </c>
      <c r="N52" s="9"/>
    </row>
    <row r="53" spans="1:14" ht="33.75" customHeight="1">
      <c r="A53" s="26" t="s">
        <v>122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4" ht="33.75" customHeight="1">
      <c r="A54" s="38">
        <v>1</v>
      </c>
      <c r="B54" s="1" t="s">
        <v>123</v>
      </c>
      <c r="C54" s="2" t="s">
        <v>124</v>
      </c>
      <c r="D54" s="1" t="s">
        <v>7</v>
      </c>
      <c r="E54" s="1">
        <v>3</v>
      </c>
      <c r="F54" s="6"/>
      <c r="G54" s="6"/>
      <c r="H54" s="6"/>
      <c r="I54" s="6"/>
      <c r="J54" s="6"/>
      <c r="K54" s="6"/>
      <c r="L54" s="7">
        <f>SUM(F54:K54)</f>
        <v>0</v>
      </c>
      <c r="M54" s="7">
        <f>L54*E54</f>
        <v>0</v>
      </c>
      <c r="N54" s="9"/>
    </row>
    <row r="55" spans="1:14" ht="33.75" customHeight="1">
      <c r="A55" s="30"/>
      <c r="B55" s="1" t="s">
        <v>8</v>
      </c>
      <c r="C55" s="2" t="s">
        <v>125</v>
      </c>
      <c r="D55" s="5" t="s">
        <v>32</v>
      </c>
      <c r="E55" s="1">
        <v>220</v>
      </c>
      <c r="F55" s="7"/>
      <c r="G55" s="7"/>
      <c r="H55" s="7"/>
      <c r="I55" s="7"/>
      <c r="J55" s="7"/>
      <c r="K55" s="7"/>
      <c r="L55" s="7">
        <f t="shared" ref="L55:L60" si="41">SUM(F55:K55)</f>
        <v>0</v>
      </c>
      <c r="M55" s="7">
        <f t="shared" ref="M55:M60" si="42">L55*E55</f>
        <v>0</v>
      </c>
      <c r="N55" s="8"/>
    </row>
    <row r="56" spans="1:14" ht="33.75" customHeight="1">
      <c r="A56" s="30"/>
      <c r="B56" s="1" t="s">
        <v>127</v>
      </c>
      <c r="C56" s="1" t="s">
        <v>126</v>
      </c>
      <c r="D56" s="1" t="s">
        <v>7</v>
      </c>
      <c r="E56" s="1">
        <v>2</v>
      </c>
      <c r="F56" s="6"/>
      <c r="G56" s="6"/>
      <c r="H56" s="6"/>
      <c r="I56" s="6"/>
      <c r="J56" s="6"/>
      <c r="K56" s="6"/>
      <c r="L56" s="7">
        <f t="shared" si="41"/>
        <v>0</v>
      </c>
      <c r="M56" s="7">
        <f t="shared" si="42"/>
        <v>0</v>
      </c>
      <c r="N56" s="9"/>
    </row>
    <row r="57" spans="1:14" ht="33.75" customHeight="1">
      <c r="A57" s="30"/>
      <c r="B57" s="1" t="s">
        <v>12</v>
      </c>
      <c r="C57" s="1" t="s">
        <v>13</v>
      </c>
      <c r="D57" s="1" t="s">
        <v>7</v>
      </c>
      <c r="E57" s="1">
        <v>3</v>
      </c>
      <c r="F57" s="9"/>
      <c r="G57" s="10"/>
      <c r="H57" s="10"/>
      <c r="I57" s="11"/>
      <c r="J57" s="11"/>
      <c r="K57" s="11"/>
      <c r="L57" s="7">
        <f t="shared" si="41"/>
        <v>0</v>
      </c>
      <c r="M57" s="7">
        <f t="shared" si="42"/>
        <v>0</v>
      </c>
      <c r="N57" s="9"/>
    </row>
    <row r="58" spans="1:14" ht="33.75" customHeight="1">
      <c r="A58" s="30"/>
      <c r="B58" s="1" t="s">
        <v>128</v>
      </c>
      <c r="C58" s="2" t="s">
        <v>15</v>
      </c>
      <c r="D58" s="1" t="s">
        <v>7</v>
      </c>
      <c r="E58" s="1">
        <v>2</v>
      </c>
      <c r="F58" s="9"/>
      <c r="G58" s="10"/>
      <c r="H58" s="10"/>
      <c r="I58" s="11"/>
      <c r="J58" s="11"/>
      <c r="K58" s="11"/>
      <c r="L58" s="7">
        <f t="shared" si="41"/>
        <v>0</v>
      </c>
      <c r="M58" s="7">
        <f t="shared" si="42"/>
        <v>0</v>
      </c>
      <c r="N58" s="9"/>
    </row>
    <row r="59" spans="1:14" ht="33.75" customHeight="1">
      <c r="A59" s="30"/>
      <c r="B59" s="1" t="s">
        <v>16</v>
      </c>
      <c r="C59" s="1" t="s">
        <v>17</v>
      </c>
      <c r="D59" s="1" t="s">
        <v>7</v>
      </c>
      <c r="E59" s="1">
        <v>4</v>
      </c>
      <c r="F59" s="9"/>
      <c r="G59" s="10"/>
      <c r="H59" s="10"/>
      <c r="I59" s="11"/>
      <c r="J59" s="11"/>
      <c r="K59" s="11"/>
      <c r="L59" s="7">
        <f t="shared" si="41"/>
        <v>0</v>
      </c>
      <c r="M59" s="7">
        <f t="shared" si="42"/>
        <v>0</v>
      </c>
      <c r="N59" s="9"/>
    </row>
    <row r="60" spans="1:14" ht="33.75" customHeight="1">
      <c r="A60" s="31"/>
      <c r="B60" s="1" t="s">
        <v>116</v>
      </c>
      <c r="C60" s="1" t="s">
        <v>106</v>
      </c>
      <c r="D60" s="1" t="s">
        <v>105</v>
      </c>
      <c r="E60" s="1">
        <v>1</v>
      </c>
      <c r="F60" s="9"/>
      <c r="G60" s="10"/>
      <c r="H60" s="10"/>
      <c r="I60" s="11"/>
      <c r="J60" s="11"/>
      <c r="K60" s="11"/>
      <c r="L60" s="7">
        <f t="shared" si="41"/>
        <v>0</v>
      </c>
      <c r="M60" s="7">
        <f t="shared" si="42"/>
        <v>0</v>
      </c>
      <c r="N60" s="9"/>
    </row>
    <row r="61" spans="1:14" ht="33.75" customHeight="1">
      <c r="A61" s="26" t="s">
        <v>157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</row>
    <row r="62" spans="1:14" ht="124.5" customHeight="1">
      <c r="A62" s="36">
        <v>2</v>
      </c>
      <c r="B62" s="20" t="s">
        <v>45</v>
      </c>
      <c r="C62" s="20" t="s">
        <v>129</v>
      </c>
      <c r="D62" s="9" t="s">
        <v>46</v>
      </c>
      <c r="E62" s="9">
        <v>16</v>
      </c>
      <c r="F62" s="9"/>
      <c r="G62" s="9"/>
      <c r="H62" s="10"/>
      <c r="I62" s="10"/>
      <c r="J62" s="11"/>
      <c r="K62" s="11"/>
      <c r="L62" s="7">
        <f t="shared" ref="L62:L72" si="43">SUM(F62:K62)</f>
        <v>0</v>
      </c>
      <c r="M62" s="6">
        <f t="shared" ref="M62" si="44">SUM(G62:L62)*0.95</f>
        <v>0</v>
      </c>
      <c r="N62" s="6"/>
    </row>
    <row r="63" spans="1:14" ht="117" customHeight="1">
      <c r="A63" s="37"/>
      <c r="B63" s="20" t="s">
        <v>45</v>
      </c>
      <c r="C63" s="20" t="s">
        <v>53</v>
      </c>
      <c r="D63" s="9" t="s">
        <v>46</v>
      </c>
      <c r="E63" s="1">
        <v>11</v>
      </c>
      <c r="F63" s="9"/>
      <c r="G63" s="10"/>
      <c r="H63" s="10"/>
      <c r="I63" s="11"/>
      <c r="J63" s="11"/>
      <c r="K63" s="11"/>
      <c r="L63" s="7">
        <f t="shared" si="43"/>
        <v>0</v>
      </c>
      <c r="M63" s="7">
        <f t="shared" ref="M63:M72" si="45">L63*E63</f>
        <v>0</v>
      </c>
      <c r="N63" s="9"/>
    </row>
    <row r="64" spans="1:14" ht="117" customHeight="1">
      <c r="A64" s="37"/>
      <c r="B64" s="20" t="s">
        <v>45</v>
      </c>
      <c r="C64" s="20" t="s">
        <v>52</v>
      </c>
      <c r="D64" s="9" t="s">
        <v>46</v>
      </c>
      <c r="E64" s="1">
        <v>23</v>
      </c>
      <c r="F64" s="9"/>
      <c r="G64" s="10"/>
      <c r="H64" s="10"/>
      <c r="I64" s="11"/>
      <c r="J64" s="11"/>
      <c r="K64" s="11"/>
      <c r="L64" s="7">
        <f t="shared" si="43"/>
        <v>0</v>
      </c>
      <c r="M64" s="7">
        <f t="shared" si="45"/>
        <v>0</v>
      </c>
      <c r="N64" s="9"/>
    </row>
    <row r="65" spans="1:14" ht="117" customHeight="1">
      <c r="A65" s="37"/>
      <c r="B65" s="20" t="s">
        <v>45</v>
      </c>
      <c r="C65" s="20" t="s">
        <v>54</v>
      </c>
      <c r="D65" s="9" t="s">
        <v>46</v>
      </c>
      <c r="E65" s="1">
        <v>17</v>
      </c>
      <c r="F65" s="9"/>
      <c r="G65" s="10"/>
      <c r="H65" s="10"/>
      <c r="I65" s="11"/>
      <c r="J65" s="11"/>
      <c r="K65" s="11"/>
      <c r="L65" s="7">
        <f t="shared" ref="L65" si="46">SUM(F65:K65)</f>
        <v>0</v>
      </c>
      <c r="M65" s="7">
        <f t="shared" ref="M65" si="47">L65*E65</f>
        <v>0</v>
      </c>
      <c r="N65" s="9"/>
    </row>
    <row r="66" spans="1:14" ht="117" customHeight="1">
      <c r="A66" s="37"/>
      <c r="B66" s="20" t="s">
        <v>45</v>
      </c>
      <c r="C66" s="20" t="s">
        <v>55</v>
      </c>
      <c r="D66" s="9" t="s">
        <v>46</v>
      </c>
      <c r="E66" s="1">
        <v>16</v>
      </c>
      <c r="F66" s="9"/>
      <c r="G66" s="10"/>
      <c r="H66" s="10"/>
      <c r="I66" s="11"/>
      <c r="J66" s="11"/>
      <c r="K66" s="11"/>
      <c r="L66" s="7">
        <f t="shared" si="43"/>
        <v>0</v>
      </c>
      <c r="M66" s="7">
        <f t="shared" si="45"/>
        <v>0</v>
      </c>
      <c r="N66" s="9"/>
    </row>
    <row r="67" spans="1:14" ht="117" customHeight="1">
      <c r="A67" s="37"/>
      <c r="B67" s="20" t="s">
        <v>45</v>
      </c>
      <c r="C67" s="20" t="s">
        <v>60</v>
      </c>
      <c r="D67" s="9" t="s">
        <v>46</v>
      </c>
      <c r="E67" s="1">
        <v>6</v>
      </c>
      <c r="F67" s="9"/>
      <c r="G67" s="10"/>
      <c r="H67" s="10"/>
      <c r="I67" s="11"/>
      <c r="J67" s="11"/>
      <c r="K67" s="11"/>
      <c r="L67" s="7">
        <f t="shared" si="43"/>
        <v>0</v>
      </c>
      <c r="M67" s="7">
        <f t="shared" si="45"/>
        <v>0</v>
      </c>
      <c r="N67" s="9"/>
    </row>
    <row r="68" spans="1:14" ht="117" customHeight="1">
      <c r="A68" s="37"/>
      <c r="B68" s="20" t="s">
        <v>56</v>
      </c>
      <c r="C68" s="20" t="s">
        <v>59</v>
      </c>
      <c r="D68" s="9" t="s">
        <v>46</v>
      </c>
      <c r="E68" s="1">
        <v>196</v>
      </c>
      <c r="F68" s="9"/>
      <c r="G68" s="10"/>
      <c r="H68" s="10"/>
      <c r="I68" s="11"/>
      <c r="J68" s="11"/>
      <c r="K68" s="11"/>
      <c r="L68" s="7">
        <f t="shared" si="43"/>
        <v>0</v>
      </c>
      <c r="M68" s="7">
        <f t="shared" si="45"/>
        <v>0</v>
      </c>
      <c r="N68" s="9"/>
    </row>
    <row r="69" spans="1:14" ht="117" customHeight="1">
      <c r="A69" s="37"/>
      <c r="B69" s="20" t="s">
        <v>56</v>
      </c>
      <c r="C69" s="20" t="s">
        <v>61</v>
      </c>
      <c r="D69" s="9" t="s">
        <v>46</v>
      </c>
      <c r="E69" s="1">
        <v>57</v>
      </c>
      <c r="F69" s="9"/>
      <c r="G69" s="10"/>
      <c r="H69" s="10"/>
      <c r="I69" s="11"/>
      <c r="J69" s="11"/>
      <c r="K69" s="11"/>
      <c r="L69" s="7">
        <f t="shared" si="43"/>
        <v>0</v>
      </c>
      <c r="M69" s="7">
        <f t="shared" si="45"/>
        <v>0</v>
      </c>
      <c r="N69" s="9"/>
    </row>
    <row r="70" spans="1:14" ht="117" customHeight="1">
      <c r="A70" s="37"/>
      <c r="B70" s="20" t="s">
        <v>56</v>
      </c>
      <c r="C70" s="20" t="s">
        <v>62</v>
      </c>
      <c r="D70" s="9" t="s">
        <v>46</v>
      </c>
      <c r="E70" s="1">
        <v>59</v>
      </c>
      <c r="F70" s="9"/>
      <c r="G70" s="10"/>
      <c r="H70" s="10"/>
      <c r="I70" s="11"/>
      <c r="J70" s="11"/>
      <c r="K70" s="11"/>
      <c r="L70" s="7">
        <f t="shared" si="43"/>
        <v>0</v>
      </c>
      <c r="M70" s="7">
        <f t="shared" si="45"/>
        <v>0</v>
      </c>
      <c r="N70" s="9"/>
    </row>
    <row r="71" spans="1:14" ht="117" customHeight="1">
      <c r="A71" s="37"/>
      <c r="B71" s="20" t="s">
        <v>56</v>
      </c>
      <c r="C71" s="20" t="s">
        <v>63</v>
      </c>
      <c r="D71" s="9" t="s">
        <v>46</v>
      </c>
      <c r="E71" s="1">
        <v>55</v>
      </c>
      <c r="F71" s="9"/>
      <c r="G71" s="10"/>
      <c r="H71" s="10"/>
      <c r="I71" s="11"/>
      <c r="J71" s="11"/>
      <c r="K71" s="11"/>
      <c r="L71" s="7">
        <f t="shared" si="43"/>
        <v>0</v>
      </c>
      <c r="M71" s="7">
        <f t="shared" si="45"/>
        <v>0</v>
      </c>
      <c r="N71" s="9"/>
    </row>
    <row r="72" spans="1:14" ht="117" customHeight="1">
      <c r="A72" s="37"/>
      <c r="B72" s="20" t="s">
        <v>56</v>
      </c>
      <c r="C72" s="20" t="s">
        <v>64</v>
      </c>
      <c r="D72" s="9" t="s">
        <v>46</v>
      </c>
      <c r="E72" s="1">
        <v>67</v>
      </c>
      <c r="F72" s="9"/>
      <c r="G72" s="10"/>
      <c r="H72" s="10"/>
      <c r="I72" s="11"/>
      <c r="J72" s="11"/>
      <c r="K72" s="11"/>
      <c r="L72" s="7">
        <f t="shared" si="43"/>
        <v>0</v>
      </c>
      <c r="M72" s="7">
        <f t="shared" si="45"/>
        <v>0</v>
      </c>
      <c r="N72" s="9"/>
    </row>
    <row r="73" spans="1:14" ht="42.75" customHeight="1">
      <c r="A73" s="37"/>
      <c r="B73" s="20" t="s">
        <v>65</v>
      </c>
      <c r="C73" s="20" t="s">
        <v>115</v>
      </c>
      <c r="D73" s="9" t="s">
        <v>66</v>
      </c>
      <c r="E73" s="9">
        <v>220</v>
      </c>
      <c r="F73" s="9"/>
      <c r="G73" s="9"/>
      <c r="H73" s="10"/>
      <c r="I73" s="10"/>
      <c r="J73" s="11"/>
      <c r="K73" s="11"/>
      <c r="L73" s="7">
        <f t="shared" ref="L73:L77" si="48">SUM(F73:K73)</f>
        <v>0</v>
      </c>
      <c r="M73" s="7">
        <f t="shared" ref="M73:M77" si="49">L73*E73</f>
        <v>0</v>
      </c>
      <c r="N73" s="9"/>
    </row>
    <row r="74" spans="1:14" ht="48" customHeight="1">
      <c r="A74" s="37"/>
      <c r="B74" s="20" t="s">
        <v>77</v>
      </c>
      <c r="C74" s="20" t="s">
        <v>78</v>
      </c>
      <c r="D74" s="9" t="s">
        <v>49</v>
      </c>
      <c r="E74" s="9">
        <v>4</v>
      </c>
      <c r="F74" s="9"/>
      <c r="G74" s="9"/>
      <c r="H74" s="10"/>
      <c r="I74" s="10"/>
      <c r="J74" s="11"/>
      <c r="K74" s="11"/>
      <c r="L74" s="7">
        <f t="shared" si="48"/>
        <v>0</v>
      </c>
      <c r="M74" s="7">
        <f t="shared" si="49"/>
        <v>0</v>
      </c>
      <c r="N74" s="9"/>
    </row>
    <row r="75" spans="1:14" ht="48" customHeight="1">
      <c r="A75" s="37"/>
      <c r="B75" s="20" t="s">
        <v>72</v>
      </c>
      <c r="C75" s="20" t="s">
        <v>68</v>
      </c>
      <c r="D75" s="9" t="s">
        <v>49</v>
      </c>
      <c r="E75" s="9">
        <v>4</v>
      </c>
      <c r="F75" s="9"/>
      <c r="G75" s="9"/>
      <c r="H75" s="10"/>
      <c r="I75" s="10"/>
      <c r="J75" s="11"/>
      <c r="K75" s="11"/>
      <c r="L75" s="7">
        <f t="shared" si="48"/>
        <v>0</v>
      </c>
      <c r="M75" s="7">
        <f t="shared" si="49"/>
        <v>0</v>
      </c>
      <c r="N75" s="9"/>
    </row>
    <row r="76" spans="1:14" ht="51" customHeight="1">
      <c r="A76" s="37"/>
      <c r="B76" s="20" t="s">
        <v>82</v>
      </c>
      <c r="C76" s="20" t="s">
        <v>81</v>
      </c>
      <c r="D76" s="9" t="s">
        <v>49</v>
      </c>
      <c r="E76" s="9">
        <v>6</v>
      </c>
      <c r="F76" s="9"/>
      <c r="G76" s="9"/>
      <c r="H76" s="10"/>
      <c r="I76" s="10"/>
      <c r="J76" s="11"/>
      <c r="K76" s="11"/>
      <c r="L76" s="7">
        <f t="shared" si="48"/>
        <v>0</v>
      </c>
      <c r="M76" s="7">
        <f t="shared" si="49"/>
        <v>0</v>
      </c>
      <c r="N76" s="9"/>
    </row>
    <row r="77" spans="1:14" ht="51" customHeight="1">
      <c r="A77" s="37"/>
      <c r="B77" s="20" t="s">
        <v>79</v>
      </c>
      <c r="C77" s="20" t="s">
        <v>130</v>
      </c>
      <c r="D77" s="9" t="s">
        <v>49</v>
      </c>
      <c r="E77" s="9">
        <v>7</v>
      </c>
      <c r="F77" s="9"/>
      <c r="G77" s="9"/>
      <c r="H77" s="10"/>
      <c r="I77" s="10"/>
      <c r="J77" s="11"/>
      <c r="K77" s="11"/>
      <c r="L77" s="7">
        <f t="shared" si="48"/>
        <v>0</v>
      </c>
      <c r="M77" s="7">
        <f t="shared" si="49"/>
        <v>0</v>
      </c>
      <c r="N77" s="9"/>
    </row>
    <row r="78" spans="1:14" ht="50.25" customHeight="1">
      <c r="A78" s="37"/>
      <c r="B78" s="20" t="s">
        <v>67</v>
      </c>
      <c r="C78" s="20" t="s">
        <v>85</v>
      </c>
      <c r="D78" s="9" t="s">
        <v>49</v>
      </c>
      <c r="E78" s="9">
        <v>9</v>
      </c>
      <c r="F78" s="9"/>
      <c r="G78" s="9"/>
      <c r="H78" s="10"/>
      <c r="I78" s="10"/>
      <c r="J78" s="11"/>
      <c r="K78" s="11"/>
      <c r="L78" s="7">
        <f t="shared" ref="L78:L98" si="50">SUM(F78:K78)</f>
        <v>0</v>
      </c>
      <c r="M78" s="7">
        <f t="shared" ref="M78:M98" si="51">L78*E78</f>
        <v>0</v>
      </c>
      <c r="N78" s="9"/>
    </row>
    <row r="79" spans="1:14" ht="50.25" customHeight="1">
      <c r="A79" s="37"/>
      <c r="B79" s="20" t="s">
        <v>131</v>
      </c>
      <c r="C79" s="20" t="s">
        <v>132</v>
      </c>
      <c r="D79" s="9" t="s">
        <v>49</v>
      </c>
      <c r="E79" s="9">
        <v>10</v>
      </c>
      <c r="F79" s="9"/>
      <c r="G79" s="9"/>
      <c r="H79" s="10"/>
      <c r="I79" s="10"/>
      <c r="J79" s="11"/>
      <c r="K79" s="11"/>
      <c r="L79" s="7">
        <f t="shared" si="50"/>
        <v>0</v>
      </c>
      <c r="M79" s="7">
        <f t="shared" si="51"/>
        <v>0</v>
      </c>
      <c r="N79" s="9"/>
    </row>
    <row r="80" spans="1:14" ht="50.25" customHeight="1">
      <c r="A80" s="37"/>
      <c r="B80" s="20" t="s">
        <v>133</v>
      </c>
      <c r="C80" s="20" t="s">
        <v>134</v>
      </c>
      <c r="D80" s="9" t="s">
        <v>49</v>
      </c>
      <c r="E80" s="9">
        <v>3</v>
      </c>
      <c r="F80" s="9"/>
      <c r="G80" s="9"/>
      <c r="H80" s="10"/>
      <c r="I80" s="10"/>
      <c r="J80" s="11"/>
      <c r="K80" s="11"/>
      <c r="L80" s="7">
        <f t="shared" si="50"/>
        <v>0</v>
      </c>
      <c r="M80" s="7">
        <f t="shared" si="51"/>
        <v>0</v>
      </c>
      <c r="N80" s="9"/>
    </row>
    <row r="81" spans="1:14" ht="50.25" customHeight="1">
      <c r="A81" s="37"/>
      <c r="B81" s="20" t="s">
        <v>84</v>
      </c>
      <c r="C81" s="20" t="s">
        <v>86</v>
      </c>
      <c r="D81" s="9" t="s">
        <v>49</v>
      </c>
      <c r="E81" s="9">
        <v>6</v>
      </c>
      <c r="F81" s="9"/>
      <c r="G81" s="9"/>
      <c r="H81" s="10"/>
      <c r="I81" s="10"/>
      <c r="J81" s="11"/>
      <c r="K81" s="11"/>
      <c r="L81" s="7">
        <f t="shared" si="50"/>
        <v>0</v>
      </c>
      <c r="M81" s="7">
        <f t="shared" si="51"/>
        <v>0</v>
      </c>
      <c r="N81" s="9"/>
    </row>
    <row r="82" spans="1:14" ht="50.25" customHeight="1">
      <c r="A82" s="37"/>
      <c r="B82" s="20" t="s">
        <v>83</v>
      </c>
      <c r="C82" s="20" t="s">
        <v>87</v>
      </c>
      <c r="D82" s="9" t="s">
        <v>49</v>
      </c>
      <c r="E82" s="9">
        <v>88</v>
      </c>
      <c r="F82" s="9"/>
      <c r="G82" s="9"/>
      <c r="H82" s="10"/>
      <c r="I82" s="10"/>
      <c r="J82" s="11"/>
      <c r="K82" s="11"/>
      <c r="L82" s="7">
        <f t="shared" si="50"/>
        <v>0</v>
      </c>
      <c r="M82" s="7">
        <f t="shared" si="51"/>
        <v>0</v>
      </c>
      <c r="N82" s="9"/>
    </row>
    <row r="83" spans="1:14" ht="45" customHeight="1">
      <c r="A83" s="37"/>
      <c r="B83" s="20" t="s">
        <v>135</v>
      </c>
      <c r="C83" s="20" t="s">
        <v>136</v>
      </c>
      <c r="D83" s="9" t="s">
        <v>49</v>
      </c>
      <c r="E83" s="1">
        <v>3</v>
      </c>
      <c r="F83" s="9"/>
      <c r="G83" s="10"/>
      <c r="H83" s="10"/>
      <c r="I83" s="11"/>
      <c r="J83" s="11"/>
      <c r="K83" s="11"/>
      <c r="L83" s="7">
        <f t="shared" si="50"/>
        <v>0</v>
      </c>
      <c r="M83" s="7">
        <f t="shared" si="51"/>
        <v>0</v>
      </c>
      <c r="N83" s="9"/>
    </row>
    <row r="84" spans="1:14" ht="45" customHeight="1">
      <c r="A84" s="37"/>
      <c r="B84" s="20" t="s">
        <v>137</v>
      </c>
      <c r="C84" s="20" t="s">
        <v>91</v>
      </c>
      <c r="D84" s="9" t="s">
        <v>49</v>
      </c>
      <c r="E84" s="1">
        <v>3</v>
      </c>
      <c r="F84" s="9"/>
      <c r="G84" s="10"/>
      <c r="H84" s="10"/>
      <c r="I84" s="11"/>
      <c r="J84" s="11"/>
      <c r="K84" s="11"/>
      <c r="L84" s="7">
        <f t="shared" si="50"/>
        <v>0</v>
      </c>
      <c r="M84" s="7">
        <f t="shared" si="51"/>
        <v>0</v>
      </c>
      <c r="N84" s="9"/>
    </row>
    <row r="85" spans="1:14" ht="45" customHeight="1">
      <c r="A85" s="37"/>
      <c r="B85" s="20" t="s">
        <v>138</v>
      </c>
      <c r="C85" s="20" t="s">
        <v>139</v>
      </c>
      <c r="D85" s="9" t="s">
        <v>49</v>
      </c>
      <c r="E85" s="1">
        <v>4</v>
      </c>
      <c r="F85" s="9"/>
      <c r="G85" s="10"/>
      <c r="H85" s="10"/>
      <c r="I85" s="11"/>
      <c r="J85" s="11"/>
      <c r="K85" s="11"/>
      <c r="L85" s="7">
        <f t="shared" si="50"/>
        <v>0</v>
      </c>
      <c r="M85" s="7">
        <f t="shared" si="51"/>
        <v>0</v>
      </c>
      <c r="N85" s="9"/>
    </row>
    <row r="86" spans="1:14" ht="45" customHeight="1">
      <c r="A86" s="37"/>
      <c r="B86" s="20" t="s">
        <v>69</v>
      </c>
      <c r="C86" s="20" t="s">
        <v>140</v>
      </c>
      <c r="D86" s="9" t="s">
        <v>49</v>
      </c>
      <c r="E86" s="1">
        <v>1</v>
      </c>
      <c r="F86" s="9"/>
      <c r="G86" s="10"/>
      <c r="H86" s="10"/>
      <c r="I86" s="11"/>
      <c r="J86" s="11"/>
      <c r="K86" s="11"/>
      <c r="L86" s="7">
        <f t="shared" si="50"/>
        <v>0</v>
      </c>
      <c r="M86" s="7">
        <f t="shared" si="51"/>
        <v>0</v>
      </c>
      <c r="N86" s="9"/>
    </row>
    <row r="87" spans="1:14" ht="46.5" customHeight="1">
      <c r="A87" s="37"/>
      <c r="B87" s="20" t="s">
        <v>70</v>
      </c>
      <c r="C87" s="20" t="s">
        <v>71</v>
      </c>
      <c r="D87" s="9" t="s">
        <v>49</v>
      </c>
      <c r="E87" s="1">
        <v>44</v>
      </c>
      <c r="F87" s="9"/>
      <c r="G87" s="10"/>
      <c r="H87" s="10"/>
      <c r="I87" s="11"/>
      <c r="J87" s="11"/>
      <c r="K87" s="11"/>
      <c r="L87" s="7">
        <f t="shared" si="50"/>
        <v>0</v>
      </c>
      <c r="M87" s="7">
        <f t="shared" si="51"/>
        <v>0</v>
      </c>
      <c r="N87" s="9"/>
    </row>
    <row r="88" spans="1:14" ht="46.5" customHeight="1">
      <c r="A88" s="37"/>
      <c r="B88" s="20" t="s">
        <v>94</v>
      </c>
      <c r="C88" s="20" t="s">
        <v>141</v>
      </c>
      <c r="D88" s="9" t="s">
        <v>49</v>
      </c>
      <c r="E88" s="1">
        <v>3</v>
      </c>
      <c r="F88" s="9"/>
      <c r="G88" s="10"/>
      <c r="H88" s="10"/>
      <c r="I88" s="11"/>
      <c r="J88" s="11"/>
      <c r="K88" s="11"/>
      <c r="L88" s="7">
        <f t="shared" si="50"/>
        <v>0</v>
      </c>
      <c r="M88" s="7">
        <f t="shared" si="51"/>
        <v>0</v>
      </c>
      <c r="N88" s="9"/>
    </row>
    <row r="89" spans="1:14" ht="46.5" customHeight="1">
      <c r="A89" s="37"/>
      <c r="B89" s="20" t="s">
        <v>95</v>
      </c>
      <c r="C89" s="20" t="s">
        <v>96</v>
      </c>
      <c r="D89" s="9" t="s">
        <v>49</v>
      </c>
      <c r="E89" s="1">
        <v>3</v>
      </c>
      <c r="F89" s="9"/>
      <c r="G89" s="10"/>
      <c r="H89" s="10"/>
      <c r="I89" s="11"/>
      <c r="J89" s="11"/>
      <c r="K89" s="11"/>
      <c r="L89" s="7">
        <f t="shared" si="50"/>
        <v>0</v>
      </c>
      <c r="M89" s="7">
        <f t="shared" si="51"/>
        <v>0</v>
      </c>
      <c r="N89" s="9"/>
    </row>
    <row r="90" spans="1:14" ht="46.5" customHeight="1">
      <c r="A90" s="37"/>
      <c r="B90" s="20" t="s">
        <v>142</v>
      </c>
      <c r="C90" s="20" t="s">
        <v>143</v>
      </c>
      <c r="D90" s="9" t="s">
        <v>49</v>
      </c>
      <c r="E90" s="1">
        <v>4</v>
      </c>
      <c r="F90" s="9"/>
      <c r="G90" s="10"/>
      <c r="H90" s="10"/>
      <c r="I90" s="11"/>
      <c r="J90" s="11"/>
      <c r="K90" s="11"/>
      <c r="L90" s="7">
        <f t="shared" si="50"/>
        <v>0</v>
      </c>
      <c r="M90" s="7">
        <f t="shared" si="51"/>
        <v>0</v>
      </c>
      <c r="N90" s="9"/>
    </row>
    <row r="91" spans="1:14" ht="46.5" customHeight="1">
      <c r="A91" s="37"/>
      <c r="B91" s="20" t="s">
        <v>144</v>
      </c>
      <c r="C91" s="20" t="s">
        <v>145</v>
      </c>
      <c r="D91" s="9" t="s">
        <v>49</v>
      </c>
      <c r="E91" s="1">
        <v>1</v>
      </c>
      <c r="F91" s="9"/>
      <c r="G91" s="10"/>
      <c r="H91" s="10"/>
      <c r="I91" s="11"/>
      <c r="J91" s="11"/>
      <c r="K91" s="11"/>
      <c r="L91" s="7">
        <f t="shared" si="50"/>
        <v>0</v>
      </c>
      <c r="M91" s="7">
        <f t="shared" si="51"/>
        <v>0</v>
      </c>
      <c r="N91" s="9"/>
    </row>
    <row r="92" spans="1:14" ht="46.5" customHeight="1">
      <c r="A92" s="37"/>
      <c r="B92" s="20" t="s">
        <v>158</v>
      </c>
      <c r="C92" s="20" t="s">
        <v>159</v>
      </c>
      <c r="D92" s="9" t="s">
        <v>49</v>
      </c>
      <c r="E92" s="1">
        <v>1</v>
      </c>
      <c r="F92" s="9"/>
      <c r="G92" s="10"/>
      <c r="H92" s="10"/>
      <c r="I92" s="11"/>
      <c r="J92" s="11"/>
      <c r="K92" s="11"/>
      <c r="L92" s="7">
        <f t="shared" si="50"/>
        <v>0</v>
      </c>
      <c r="M92" s="7">
        <f t="shared" si="51"/>
        <v>0</v>
      </c>
      <c r="N92" s="9"/>
    </row>
    <row r="93" spans="1:14" ht="46.5" customHeight="1">
      <c r="A93" s="37"/>
      <c r="B93" s="20" t="s">
        <v>146</v>
      </c>
      <c r="C93" s="20" t="s">
        <v>147</v>
      </c>
      <c r="D93" s="9" t="s">
        <v>49</v>
      </c>
      <c r="E93" s="1">
        <v>4</v>
      </c>
      <c r="F93" s="9"/>
      <c r="G93" s="10"/>
      <c r="H93" s="10"/>
      <c r="I93" s="11"/>
      <c r="J93" s="11"/>
      <c r="K93" s="11"/>
      <c r="L93" s="7">
        <f t="shared" si="50"/>
        <v>0</v>
      </c>
      <c r="M93" s="7">
        <f t="shared" si="51"/>
        <v>0</v>
      </c>
      <c r="N93" s="9"/>
    </row>
    <row r="94" spans="1:14" ht="46.5" customHeight="1">
      <c r="A94" s="37"/>
      <c r="B94" s="20" t="s">
        <v>97</v>
      </c>
      <c r="C94" s="20" t="s">
        <v>101</v>
      </c>
      <c r="D94" s="9" t="s">
        <v>49</v>
      </c>
      <c r="E94" s="1">
        <v>9</v>
      </c>
      <c r="F94" s="9"/>
      <c r="G94" s="10"/>
      <c r="H94" s="10"/>
      <c r="I94" s="11"/>
      <c r="J94" s="11"/>
      <c r="K94" s="11"/>
      <c r="L94" s="7">
        <f t="shared" si="50"/>
        <v>0</v>
      </c>
      <c r="M94" s="7">
        <f t="shared" si="51"/>
        <v>0</v>
      </c>
      <c r="N94" s="9"/>
    </row>
    <row r="95" spans="1:14" ht="46.5" customHeight="1">
      <c r="A95" s="37"/>
      <c r="B95" s="20" t="s">
        <v>149</v>
      </c>
      <c r="C95" s="20" t="s">
        <v>148</v>
      </c>
      <c r="D95" s="9" t="s">
        <v>49</v>
      </c>
      <c r="E95" s="1">
        <v>8</v>
      </c>
      <c r="F95" s="9"/>
      <c r="G95" s="10"/>
      <c r="H95" s="10"/>
      <c r="I95" s="11"/>
      <c r="J95" s="11"/>
      <c r="K95" s="11"/>
      <c r="L95" s="7">
        <f t="shared" si="50"/>
        <v>0</v>
      </c>
      <c r="M95" s="7">
        <f t="shared" si="51"/>
        <v>0</v>
      </c>
      <c r="N95" s="9"/>
    </row>
    <row r="96" spans="1:14" ht="46.5" customHeight="1">
      <c r="A96" s="37"/>
      <c r="B96" s="20" t="s">
        <v>150</v>
      </c>
      <c r="C96" s="20" t="s">
        <v>151</v>
      </c>
      <c r="D96" s="9" t="s">
        <v>49</v>
      </c>
      <c r="E96" s="1">
        <v>2</v>
      </c>
      <c r="F96" s="9"/>
      <c r="G96" s="10"/>
      <c r="H96" s="10"/>
      <c r="I96" s="11"/>
      <c r="J96" s="11"/>
      <c r="K96" s="11"/>
      <c r="L96" s="7">
        <f t="shared" si="50"/>
        <v>0</v>
      </c>
      <c r="M96" s="7">
        <f t="shared" si="51"/>
        <v>0</v>
      </c>
      <c r="N96" s="9"/>
    </row>
    <row r="97" spans="1:14" ht="46.5" customHeight="1">
      <c r="A97" s="37"/>
      <c r="B97" s="20" t="s">
        <v>175</v>
      </c>
      <c r="C97" s="20" t="s">
        <v>176</v>
      </c>
      <c r="D97" s="9" t="s">
        <v>49</v>
      </c>
      <c r="E97" s="1">
        <v>18</v>
      </c>
      <c r="F97" s="9"/>
      <c r="G97" s="10"/>
      <c r="H97" s="10"/>
      <c r="I97" s="11"/>
      <c r="J97" s="11"/>
      <c r="K97" s="11"/>
      <c r="L97" s="7">
        <f t="shared" si="50"/>
        <v>0</v>
      </c>
      <c r="M97" s="7">
        <f t="shared" si="51"/>
        <v>0</v>
      </c>
      <c r="N97" s="9"/>
    </row>
    <row r="98" spans="1:14" ht="45.75" customHeight="1">
      <c r="A98" s="37"/>
      <c r="B98" s="20" t="s">
        <v>107</v>
      </c>
      <c r="C98" s="20" t="s">
        <v>152</v>
      </c>
      <c r="D98" s="9" t="s">
        <v>46</v>
      </c>
      <c r="E98" s="1">
        <v>42</v>
      </c>
      <c r="F98" s="9"/>
      <c r="G98" s="10"/>
      <c r="H98" s="10"/>
      <c r="I98" s="11"/>
      <c r="J98" s="11"/>
      <c r="K98" s="11"/>
      <c r="L98" s="7">
        <f t="shared" si="50"/>
        <v>0</v>
      </c>
      <c r="M98" s="7">
        <f t="shared" si="51"/>
        <v>0</v>
      </c>
      <c r="N98" s="9"/>
    </row>
    <row r="99" spans="1:14" ht="45.75" customHeight="1">
      <c r="A99" s="37"/>
      <c r="B99" s="20" t="s">
        <v>107</v>
      </c>
      <c r="C99" s="20" t="s">
        <v>153</v>
      </c>
      <c r="D99" s="9" t="s">
        <v>46</v>
      </c>
      <c r="E99" s="1">
        <v>52</v>
      </c>
      <c r="F99" s="9"/>
      <c r="G99" s="10"/>
      <c r="H99" s="10"/>
      <c r="I99" s="11"/>
      <c r="J99" s="11"/>
      <c r="K99" s="11"/>
      <c r="L99" s="7">
        <f t="shared" ref="L99:L104" si="52">SUM(F99:K99)</f>
        <v>0</v>
      </c>
      <c r="M99" s="7">
        <f t="shared" ref="M99:M104" si="53">L99*E99</f>
        <v>0</v>
      </c>
      <c r="N99" s="9"/>
    </row>
    <row r="100" spans="1:14" ht="33.75" customHeight="1">
      <c r="A100" s="37"/>
      <c r="B100" s="20" t="s">
        <v>48</v>
      </c>
      <c r="C100" s="20" t="s">
        <v>47</v>
      </c>
      <c r="D100" s="9" t="s">
        <v>46</v>
      </c>
      <c r="E100" s="1">
        <v>33</v>
      </c>
      <c r="F100" s="9"/>
      <c r="G100" s="10"/>
      <c r="H100" s="10"/>
      <c r="I100" s="11"/>
      <c r="J100" s="11"/>
      <c r="K100" s="11"/>
      <c r="L100" s="7">
        <f t="shared" si="52"/>
        <v>0</v>
      </c>
      <c r="M100" s="7">
        <f t="shared" si="53"/>
        <v>0</v>
      </c>
      <c r="N100" s="9"/>
    </row>
    <row r="101" spans="1:14" ht="33.75" customHeight="1">
      <c r="A101" s="37"/>
      <c r="B101" s="20" t="s">
        <v>110</v>
      </c>
      <c r="C101" s="20" t="s">
        <v>111</v>
      </c>
      <c r="D101" s="9" t="s">
        <v>46</v>
      </c>
      <c r="E101" s="1">
        <v>66</v>
      </c>
      <c r="F101" s="9"/>
      <c r="G101" s="10"/>
      <c r="H101" s="10"/>
      <c r="I101" s="11"/>
      <c r="J101" s="11"/>
      <c r="K101" s="11"/>
      <c r="L101" s="7">
        <f t="shared" si="52"/>
        <v>0</v>
      </c>
      <c r="M101" s="7">
        <f t="shared" si="53"/>
        <v>0</v>
      </c>
      <c r="N101" s="9"/>
    </row>
    <row r="102" spans="1:14" ht="33.75" customHeight="1">
      <c r="A102" s="37"/>
      <c r="B102" s="20" t="s">
        <v>110</v>
      </c>
      <c r="C102" s="20" t="s">
        <v>112</v>
      </c>
      <c r="D102" s="9" t="s">
        <v>46</v>
      </c>
      <c r="E102" s="1">
        <v>169</v>
      </c>
      <c r="F102" s="9"/>
      <c r="G102" s="10"/>
      <c r="H102" s="10"/>
      <c r="I102" s="11"/>
      <c r="J102" s="11"/>
      <c r="K102" s="11"/>
      <c r="L102" s="7">
        <f t="shared" si="52"/>
        <v>0</v>
      </c>
      <c r="M102" s="7">
        <f t="shared" si="53"/>
        <v>0</v>
      </c>
      <c r="N102" s="9"/>
    </row>
    <row r="103" spans="1:14" ht="33.75" customHeight="1">
      <c r="A103" s="37"/>
      <c r="B103" s="20" t="s">
        <v>110</v>
      </c>
      <c r="C103" s="20" t="s">
        <v>113</v>
      </c>
      <c r="D103" s="9" t="s">
        <v>46</v>
      </c>
      <c r="E103" s="1">
        <v>191</v>
      </c>
      <c r="F103" s="9"/>
      <c r="G103" s="10"/>
      <c r="H103" s="10"/>
      <c r="I103" s="11"/>
      <c r="J103" s="11"/>
      <c r="K103" s="11"/>
      <c r="L103" s="7">
        <f t="shared" si="52"/>
        <v>0</v>
      </c>
      <c r="M103" s="7">
        <f t="shared" si="53"/>
        <v>0</v>
      </c>
      <c r="N103" s="9"/>
    </row>
    <row r="104" spans="1:14" ht="33.75" customHeight="1">
      <c r="A104" s="39"/>
      <c r="B104" s="20" t="s">
        <v>110</v>
      </c>
      <c r="C104" s="20" t="s">
        <v>114</v>
      </c>
      <c r="D104" s="9" t="s">
        <v>46</v>
      </c>
      <c r="E104" s="1">
        <v>331</v>
      </c>
      <c r="F104" s="9"/>
      <c r="G104" s="10"/>
      <c r="H104" s="10"/>
      <c r="I104" s="11"/>
      <c r="J104" s="11"/>
      <c r="K104" s="11"/>
      <c r="L104" s="7">
        <f t="shared" si="52"/>
        <v>0</v>
      </c>
      <c r="M104" s="7">
        <f t="shared" si="53"/>
        <v>0</v>
      </c>
      <c r="N104" s="9"/>
    </row>
    <row r="105" spans="1:14" ht="33.75" customHeight="1">
      <c r="A105" s="26" t="s">
        <v>117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</row>
    <row r="106" spans="1:14" ht="33.75" customHeight="1">
      <c r="A106" s="38">
        <v>3</v>
      </c>
      <c r="B106" s="1" t="s">
        <v>5</v>
      </c>
      <c r="C106" s="2" t="s">
        <v>6</v>
      </c>
      <c r="D106" s="1" t="s">
        <v>7</v>
      </c>
      <c r="E106" s="1">
        <v>5</v>
      </c>
      <c r="F106" s="9"/>
      <c r="G106" s="10"/>
      <c r="H106" s="10"/>
      <c r="I106" s="11"/>
      <c r="J106" s="11"/>
      <c r="K106" s="11"/>
      <c r="L106" s="7">
        <f t="shared" si="2"/>
        <v>0</v>
      </c>
      <c r="M106" s="7">
        <f t="shared" si="1"/>
        <v>0</v>
      </c>
      <c r="N106" s="9"/>
    </row>
    <row r="107" spans="1:14" ht="33.75" customHeight="1">
      <c r="A107" s="30"/>
      <c r="B107" s="1" t="s">
        <v>8</v>
      </c>
      <c r="C107" s="2" t="s">
        <v>121</v>
      </c>
      <c r="D107" s="5" t="s">
        <v>32</v>
      </c>
      <c r="E107" s="1">
        <v>360</v>
      </c>
      <c r="F107" s="9"/>
      <c r="G107" s="10"/>
      <c r="H107" s="10"/>
      <c r="I107" s="11"/>
      <c r="J107" s="11"/>
      <c r="K107" s="11"/>
      <c r="L107" s="7">
        <f t="shared" si="2"/>
        <v>0</v>
      </c>
      <c r="M107" s="7">
        <f t="shared" si="1"/>
        <v>0</v>
      </c>
      <c r="N107" s="9"/>
    </row>
    <row r="108" spans="1:14" ht="33.75" customHeight="1">
      <c r="A108" s="30"/>
      <c r="B108" s="1" t="s">
        <v>10</v>
      </c>
      <c r="C108" s="1" t="s">
        <v>11</v>
      </c>
      <c r="D108" s="1" t="s">
        <v>7</v>
      </c>
      <c r="E108" s="1">
        <v>2</v>
      </c>
      <c r="F108" s="9"/>
      <c r="G108" s="10"/>
      <c r="H108" s="10"/>
      <c r="I108" s="11"/>
      <c r="J108" s="11"/>
      <c r="K108" s="11"/>
      <c r="L108" s="7">
        <f t="shared" si="2"/>
        <v>0</v>
      </c>
      <c r="M108" s="7">
        <f t="shared" si="1"/>
        <v>0</v>
      </c>
      <c r="N108" s="9"/>
    </row>
    <row r="109" spans="1:14" ht="33.75" customHeight="1">
      <c r="A109" s="30"/>
      <c r="B109" s="1" t="s">
        <v>12</v>
      </c>
      <c r="C109" s="1" t="s">
        <v>13</v>
      </c>
      <c r="D109" s="1" t="s">
        <v>7</v>
      </c>
      <c r="E109" s="1">
        <v>5</v>
      </c>
      <c r="F109" s="9"/>
      <c r="G109" s="10"/>
      <c r="H109" s="10"/>
      <c r="I109" s="11"/>
      <c r="J109" s="11"/>
      <c r="K109" s="11"/>
      <c r="L109" s="7">
        <f t="shared" si="2"/>
        <v>0</v>
      </c>
      <c r="M109" s="7">
        <f t="shared" si="1"/>
        <v>0</v>
      </c>
      <c r="N109" s="12"/>
    </row>
    <row r="110" spans="1:14" ht="33.75" customHeight="1">
      <c r="A110" s="30"/>
      <c r="B110" s="1" t="s">
        <v>14</v>
      </c>
      <c r="C110" s="2" t="s">
        <v>15</v>
      </c>
      <c r="D110" s="1" t="s">
        <v>7</v>
      </c>
      <c r="E110" s="1">
        <v>3</v>
      </c>
      <c r="F110" s="9"/>
      <c r="G110" s="10"/>
      <c r="H110" s="10"/>
      <c r="I110" s="11"/>
      <c r="J110" s="11"/>
      <c r="K110" s="11"/>
      <c r="L110" s="7">
        <f t="shared" si="2"/>
        <v>0</v>
      </c>
      <c r="M110" s="7">
        <f t="shared" si="1"/>
        <v>0</v>
      </c>
      <c r="N110" s="12"/>
    </row>
    <row r="111" spans="1:14" ht="33.75" customHeight="1">
      <c r="A111" s="30"/>
      <c r="B111" s="1" t="s">
        <v>16</v>
      </c>
      <c r="C111" s="1" t="s">
        <v>17</v>
      </c>
      <c r="D111" s="1" t="s">
        <v>7</v>
      </c>
      <c r="E111" s="1">
        <v>6</v>
      </c>
      <c r="F111" s="9"/>
      <c r="G111" s="10"/>
      <c r="H111" s="10"/>
      <c r="I111" s="11"/>
      <c r="J111" s="11"/>
      <c r="K111" s="11"/>
      <c r="L111" s="7">
        <f t="shared" si="2"/>
        <v>0</v>
      </c>
      <c r="M111" s="7">
        <f t="shared" si="1"/>
        <v>0</v>
      </c>
      <c r="N111" s="12"/>
    </row>
    <row r="112" spans="1:14" ht="33.75" customHeight="1">
      <c r="A112" s="30"/>
      <c r="B112" s="1" t="s">
        <v>116</v>
      </c>
      <c r="C112" s="1" t="s">
        <v>106</v>
      </c>
      <c r="D112" s="1" t="s">
        <v>105</v>
      </c>
      <c r="E112" s="1">
        <v>1</v>
      </c>
      <c r="F112" s="9"/>
      <c r="G112" s="10"/>
      <c r="H112" s="10"/>
      <c r="I112" s="11"/>
      <c r="J112" s="11"/>
      <c r="K112" s="11"/>
      <c r="L112" s="7">
        <f t="shared" si="2"/>
        <v>0</v>
      </c>
      <c r="M112" s="7">
        <f t="shared" ref="M112" si="54">L112*E112</f>
        <v>0</v>
      </c>
      <c r="N112" s="9"/>
    </row>
    <row r="113" spans="1:14" ht="33.75" customHeight="1">
      <c r="A113" s="26" t="s">
        <v>120</v>
      </c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</row>
    <row r="114" spans="1:14" ht="124.5" customHeight="1">
      <c r="A114" s="36">
        <v>2</v>
      </c>
      <c r="B114" s="20" t="s">
        <v>45</v>
      </c>
      <c r="C114" s="20" t="s">
        <v>50</v>
      </c>
      <c r="D114" s="9" t="s">
        <v>46</v>
      </c>
      <c r="E114" s="9">
        <v>15</v>
      </c>
      <c r="F114" s="9"/>
      <c r="G114" s="9"/>
      <c r="H114" s="10"/>
      <c r="I114" s="10"/>
      <c r="J114" s="11"/>
      <c r="K114" s="11"/>
      <c r="L114" s="7">
        <f t="shared" ref="L114:L122" si="55">SUM(F114:K114)</f>
        <v>0</v>
      </c>
      <c r="M114" s="6">
        <f t="shared" ref="M114" si="56">SUM(G114:L114)*0.95</f>
        <v>0</v>
      </c>
      <c r="N114" s="6"/>
    </row>
    <row r="115" spans="1:14" ht="117" customHeight="1">
      <c r="A115" s="37"/>
      <c r="B115" s="20" t="s">
        <v>45</v>
      </c>
      <c r="C115" s="20" t="s">
        <v>51</v>
      </c>
      <c r="D115" s="9" t="s">
        <v>46</v>
      </c>
      <c r="E115" s="1">
        <v>12</v>
      </c>
      <c r="F115" s="9"/>
      <c r="G115" s="10"/>
      <c r="H115" s="10"/>
      <c r="I115" s="11"/>
      <c r="J115" s="11"/>
      <c r="K115" s="11"/>
      <c r="L115" s="7">
        <f t="shared" si="55"/>
        <v>0</v>
      </c>
      <c r="M115" s="7">
        <f t="shared" ref="M115:M122" si="57">L115*E115</f>
        <v>0</v>
      </c>
      <c r="N115" s="9"/>
    </row>
    <row r="116" spans="1:14" ht="117" customHeight="1">
      <c r="A116" s="37"/>
      <c r="B116" s="20" t="s">
        <v>45</v>
      </c>
      <c r="C116" s="20" t="s">
        <v>53</v>
      </c>
      <c r="D116" s="9" t="s">
        <v>46</v>
      </c>
      <c r="E116" s="1">
        <v>37</v>
      </c>
      <c r="F116" s="9"/>
      <c r="G116" s="10"/>
      <c r="H116" s="10"/>
      <c r="I116" s="11"/>
      <c r="J116" s="11"/>
      <c r="K116" s="11"/>
      <c r="L116" s="7">
        <f t="shared" si="55"/>
        <v>0</v>
      </c>
      <c r="M116" s="7">
        <f t="shared" si="57"/>
        <v>0</v>
      </c>
      <c r="N116" s="9"/>
    </row>
    <row r="117" spans="1:14" ht="117" customHeight="1">
      <c r="A117" s="37"/>
      <c r="B117" s="20" t="s">
        <v>45</v>
      </c>
      <c r="C117" s="20" t="s">
        <v>52</v>
      </c>
      <c r="D117" s="9" t="s">
        <v>46</v>
      </c>
      <c r="E117" s="1">
        <v>22</v>
      </c>
      <c r="F117" s="9"/>
      <c r="G117" s="10"/>
      <c r="H117" s="10"/>
      <c r="I117" s="11"/>
      <c r="J117" s="11"/>
      <c r="K117" s="11"/>
      <c r="L117" s="7">
        <f t="shared" si="55"/>
        <v>0</v>
      </c>
      <c r="M117" s="7">
        <f t="shared" si="57"/>
        <v>0</v>
      </c>
      <c r="N117" s="9"/>
    </row>
    <row r="118" spans="1:14" ht="117" customHeight="1">
      <c r="A118" s="37"/>
      <c r="B118" s="20" t="s">
        <v>45</v>
      </c>
      <c r="C118" s="20" t="s">
        <v>55</v>
      </c>
      <c r="D118" s="9" t="s">
        <v>46</v>
      </c>
      <c r="E118" s="1">
        <v>43</v>
      </c>
      <c r="F118" s="9"/>
      <c r="G118" s="10"/>
      <c r="H118" s="10"/>
      <c r="I118" s="11"/>
      <c r="J118" s="11"/>
      <c r="K118" s="11"/>
      <c r="L118" s="7">
        <f t="shared" si="55"/>
        <v>0</v>
      </c>
      <c r="M118" s="7">
        <f t="shared" si="57"/>
        <v>0</v>
      </c>
      <c r="N118" s="9"/>
    </row>
    <row r="119" spans="1:14" ht="117" customHeight="1">
      <c r="A119" s="37"/>
      <c r="B119" s="20" t="s">
        <v>45</v>
      </c>
      <c r="C119" s="20" t="s">
        <v>60</v>
      </c>
      <c r="D119" s="9" t="s">
        <v>46</v>
      </c>
      <c r="E119" s="1">
        <v>9</v>
      </c>
      <c r="F119" s="9"/>
      <c r="G119" s="10"/>
      <c r="H119" s="10"/>
      <c r="I119" s="11"/>
      <c r="J119" s="11"/>
      <c r="K119" s="11"/>
      <c r="L119" s="7">
        <f t="shared" si="55"/>
        <v>0</v>
      </c>
      <c r="M119" s="7">
        <f t="shared" si="57"/>
        <v>0</v>
      </c>
      <c r="N119" s="9"/>
    </row>
    <row r="120" spans="1:14" ht="117" customHeight="1">
      <c r="A120" s="37"/>
      <c r="B120" s="20" t="s">
        <v>45</v>
      </c>
      <c r="C120" s="20" t="s">
        <v>154</v>
      </c>
      <c r="D120" s="9" t="s">
        <v>46</v>
      </c>
      <c r="E120" s="1">
        <v>6</v>
      </c>
      <c r="F120" s="9"/>
      <c r="G120" s="10"/>
      <c r="H120" s="10"/>
      <c r="I120" s="11"/>
      <c r="J120" s="11"/>
      <c r="K120" s="11"/>
      <c r="L120" s="7">
        <f t="shared" ref="L120" si="58">SUM(F120:K120)</f>
        <v>0</v>
      </c>
      <c r="M120" s="7">
        <f t="shared" ref="M120" si="59">L120*E120</f>
        <v>0</v>
      </c>
      <c r="N120" s="9"/>
    </row>
    <row r="121" spans="1:14" ht="117" customHeight="1">
      <c r="A121" s="37"/>
      <c r="B121" s="20" t="s">
        <v>56</v>
      </c>
      <c r="C121" s="20" t="s">
        <v>57</v>
      </c>
      <c r="D121" s="9" t="s">
        <v>46</v>
      </c>
      <c r="E121" s="1">
        <v>217</v>
      </c>
      <c r="F121" s="9"/>
      <c r="G121" s="10"/>
      <c r="H121" s="10"/>
      <c r="I121" s="11"/>
      <c r="J121" s="11"/>
      <c r="K121" s="11"/>
      <c r="L121" s="7">
        <f t="shared" si="55"/>
        <v>0</v>
      </c>
      <c r="M121" s="7">
        <f t="shared" si="57"/>
        <v>0</v>
      </c>
      <c r="N121" s="9"/>
    </row>
    <row r="122" spans="1:14" ht="117" customHeight="1">
      <c r="A122" s="37"/>
      <c r="B122" s="20" t="s">
        <v>56</v>
      </c>
      <c r="C122" s="20" t="s">
        <v>58</v>
      </c>
      <c r="D122" s="9" t="s">
        <v>46</v>
      </c>
      <c r="E122" s="1">
        <v>56</v>
      </c>
      <c r="F122" s="9"/>
      <c r="G122" s="10"/>
      <c r="H122" s="10"/>
      <c r="I122" s="11"/>
      <c r="J122" s="11"/>
      <c r="K122" s="11"/>
      <c r="L122" s="7">
        <f t="shared" si="55"/>
        <v>0</v>
      </c>
      <c r="M122" s="7">
        <f t="shared" si="57"/>
        <v>0</v>
      </c>
      <c r="N122" s="9"/>
    </row>
    <row r="123" spans="1:14" ht="117" customHeight="1">
      <c r="A123" s="37"/>
      <c r="B123" s="20" t="s">
        <v>56</v>
      </c>
      <c r="C123" s="20" t="s">
        <v>61</v>
      </c>
      <c r="D123" s="9" t="s">
        <v>46</v>
      </c>
      <c r="E123" s="1">
        <v>93</v>
      </c>
      <c r="F123" s="9"/>
      <c r="G123" s="10"/>
      <c r="H123" s="10"/>
      <c r="I123" s="11"/>
      <c r="J123" s="11"/>
      <c r="K123" s="11"/>
      <c r="L123" s="7">
        <f t="shared" ref="L123:L152" si="60">SUM(F123:K123)</f>
        <v>0</v>
      </c>
      <c r="M123" s="7">
        <f t="shared" ref="M123:M153" si="61">L123*E123</f>
        <v>0</v>
      </c>
      <c r="N123" s="9"/>
    </row>
    <row r="124" spans="1:14" ht="117" customHeight="1">
      <c r="A124" s="37"/>
      <c r="B124" s="20" t="s">
        <v>56</v>
      </c>
      <c r="C124" s="20" t="s">
        <v>62</v>
      </c>
      <c r="D124" s="9" t="s">
        <v>46</v>
      </c>
      <c r="E124" s="1">
        <v>91</v>
      </c>
      <c r="F124" s="9"/>
      <c r="G124" s="10"/>
      <c r="H124" s="10"/>
      <c r="I124" s="11"/>
      <c r="J124" s="11"/>
      <c r="K124" s="11"/>
      <c r="L124" s="7">
        <f t="shared" si="60"/>
        <v>0</v>
      </c>
      <c r="M124" s="7">
        <f t="shared" si="61"/>
        <v>0</v>
      </c>
      <c r="N124" s="9"/>
    </row>
    <row r="125" spans="1:14" ht="117" customHeight="1">
      <c r="A125" s="37"/>
      <c r="B125" s="20" t="s">
        <v>56</v>
      </c>
      <c r="C125" s="20" t="s">
        <v>63</v>
      </c>
      <c r="D125" s="9" t="s">
        <v>46</v>
      </c>
      <c r="E125" s="1">
        <v>96</v>
      </c>
      <c r="F125" s="9"/>
      <c r="G125" s="10"/>
      <c r="H125" s="10"/>
      <c r="I125" s="11"/>
      <c r="J125" s="11"/>
      <c r="K125" s="11"/>
      <c r="L125" s="7">
        <f t="shared" si="60"/>
        <v>0</v>
      </c>
      <c r="M125" s="7">
        <f t="shared" si="61"/>
        <v>0</v>
      </c>
      <c r="N125" s="9"/>
    </row>
    <row r="126" spans="1:14" ht="117" customHeight="1">
      <c r="A126" s="37"/>
      <c r="B126" s="20" t="s">
        <v>56</v>
      </c>
      <c r="C126" s="20" t="s">
        <v>64</v>
      </c>
      <c r="D126" s="9" t="s">
        <v>46</v>
      </c>
      <c r="E126" s="1">
        <v>92</v>
      </c>
      <c r="F126" s="9"/>
      <c r="G126" s="10"/>
      <c r="H126" s="10"/>
      <c r="I126" s="11"/>
      <c r="J126" s="11"/>
      <c r="K126" s="11"/>
      <c r="L126" s="7">
        <f t="shared" si="60"/>
        <v>0</v>
      </c>
      <c r="M126" s="7">
        <f t="shared" si="61"/>
        <v>0</v>
      </c>
      <c r="N126" s="9"/>
    </row>
    <row r="127" spans="1:14" ht="42.75" customHeight="1">
      <c r="A127" s="37"/>
      <c r="B127" s="20" t="s">
        <v>65</v>
      </c>
      <c r="C127" s="20" t="s">
        <v>115</v>
      </c>
      <c r="D127" s="9" t="s">
        <v>66</v>
      </c>
      <c r="E127" s="9">
        <v>360</v>
      </c>
      <c r="F127" s="9"/>
      <c r="G127" s="9"/>
      <c r="H127" s="10"/>
      <c r="I127" s="10"/>
      <c r="J127" s="11"/>
      <c r="K127" s="11"/>
      <c r="L127" s="7">
        <f t="shared" si="60"/>
        <v>0</v>
      </c>
      <c r="M127" s="7">
        <f t="shared" si="61"/>
        <v>0</v>
      </c>
      <c r="N127" s="9"/>
    </row>
    <row r="128" spans="1:14" ht="48" customHeight="1">
      <c r="A128" s="37"/>
      <c r="B128" s="20" t="s">
        <v>73</v>
      </c>
      <c r="C128" s="20" t="s">
        <v>74</v>
      </c>
      <c r="D128" s="9" t="s">
        <v>49</v>
      </c>
      <c r="E128" s="9">
        <v>1</v>
      </c>
      <c r="F128" s="9"/>
      <c r="G128" s="9"/>
      <c r="H128" s="10"/>
      <c r="I128" s="10"/>
      <c r="J128" s="11"/>
      <c r="K128" s="11"/>
      <c r="L128" s="7">
        <f t="shared" si="60"/>
        <v>0</v>
      </c>
      <c r="M128" s="7">
        <f t="shared" si="61"/>
        <v>0</v>
      </c>
      <c r="N128" s="9"/>
    </row>
    <row r="129" spans="1:14" ht="48" customHeight="1">
      <c r="A129" s="37"/>
      <c r="B129" s="20" t="s">
        <v>75</v>
      </c>
      <c r="C129" s="20" t="s">
        <v>76</v>
      </c>
      <c r="D129" s="9" t="s">
        <v>49</v>
      </c>
      <c r="E129" s="9">
        <v>4</v>
      </c>
      <c r="F129" s="9"/>
      <c r="G129" s="9"/>
      <c r="H129" s="10"/>
      <c r="I129" s="10"/>
      <c r="J129" s="11"/>
      <c r="K129" s="11"/>
      <c r="L129" s="7">
        <f t="shared" si="60"/>
        <v>0</v>
      </c>
      <c r="M129" s="7">
        <f t="shared" si="61"/>
        <v>0</v>
      </c>
      <c r="N129" s="9"/>
    </row>
    <row r="130" spans="1:14" ht="51" customHeight="1">
      <c r="A130" s="37"/>
      <c r="B130" s="20" t="s">
        <v>82</v>
      </c>
      <c r="C130" s="20" t="s">
        <v>81</v>
      </c>
      <c r="D130" s="9" t="s">
        <v>49</v>
      </c>
      <c r="E130" s="9">
        <v>9</v>
      </c>
      <c r="F130" s="9"/>
      <c r="G130" s="9"/>
      <c r="H130" s="10"/>
      <c r="I130" s="10"/>
      <c r="J130" s="11"/>
      <c r="K130" s="11"/>
      <c r="L130" s="7">
        <f t="shared" si="60"/>
        <v>0</v>
      </c>
      <c r="M130" s="7">
        <f t="shared" si="61"/>
        <v>0</v>
      </c>
      <c r="N130" s="9"/>
    </row>
    <row r="131" spans="1:14" ht="51" customHeight="1">
      <c r="A131" s="37"/>
      <c r="B131" s="20" t="s">
        <v>79</v>
      </c>
      <c r="C131" s="20" t="s">
        <v>130</v>
      </c>
      <c r="D131" s="9" t="s">
        <v>49</v>
      </c>
      <c r="E131" s="9">
        <v>4</v>
      </c>
      <c r="F131" s="9"/>
      <c r="G131" s="9"/>
      <c r="H131" s="10"/>
      <c r="I131" s="10"/>
      <c r="J131" s="11"/>
      <c r="K131" s="11"/>
      <c r="L131" s="7">
        <f t="shared" si="60"/>
        <v>0</v>
      </c>
      <c r="M131" s="7">
        <f t="shared" si="61"/>
        <v>0</v>
      </c>
      <c r="N131" s="9"/>
    </row>
    <row r="132" spans="1:14" ht="50.25" customHeight="1">
      <c r="A132" s="37"/>
      <c r="B132" s="20" t="s">
        <v>67</v>
      </c>
      <c r="C132" s="20" t="s">
        <v>85</v>
      </c>
      <c r="D132" s="9" t="s">
        <v>49</v>
      </c>
      <c r="E132" s="9">
        <v>27</v>
      </c>
      <c r="F132" s="9"/>
      <c r="G132" s="9"/>
      <c r="H132" s="10"/>
      <c r="I132" s="10"/>
      <c r="J132" s="11"/>
      <c r="K132" s="11"/>
      <c r="L132" s="7">
        <f t="shared" si="60"/>
        <v>0</v>
      </c>
      <c r="M132" s="7">
        <f t="shared" si="61"/>
        <v>0</v>
      </c>
      <c r="N132" s="9"/>
    </row>
    <row r="133" spans="1:14" ht="50.25" customHeight="1">
      <c r="A133" s="37"/>
      <c r="B133" s="20" t="s">
        <v>131</v>
      </c>
      <c r="C133" s="20" t="s">
        <v>132</v>
      </c>
      <c r="D133" s="9" t="s">
        <v>49</v>
      </c>
      <c r="E133" s="9">
        <v>1</v>
      </c>
      <c r="F133" s="9"/>
      <c r="G133" s="9"/>
      <c r="H133" s="10"/>
      <c r="I133" s="10"/>
      <c r="J133" s="11"/>
      <c r="K133" s="11"/>
      <c r="L133" s="7">
        <f t="shared" si="60"/>
        <v>0</v>
      </c>
      <c r="M133" s="7">
        <f t="shared" si="61"/>
        <v>0</v>
      </c>
      <c r="N133" s="9"/>
    </row>
    <row r="134" spans="1:14" ht="50.25" customHeight="1">
      <c r="A134" s="37"/>
      <c r="B134" s="20" t="s">
        <v>133</v>
      </c>
      <c r="C134" s="20" t="s">
        <v>134</v>
      </c>
      <c r="D134" s="9" t="s">
        <v>49</v>
      </c>
      <c r="E134" s="9">
        <v>2</v>
      </c>
      <c r="F134" s="9"/>
      <c r="G134" s="9"/>
      <c r="H134" s="10"/>
      <c r="I134" s="10"/>
      <c r="J134" s="11"/>
      <c r="K134" s="11"/>
      <c r="L134" s="7">
        <f t="shared" si="60"/>
        <v>0</v>
      </c>
      <c r="M134" s="7">
        <f t="shared" si="61"/>
        <v>0</v>
      </c>
      <c r="N134" s="9"/>
    </row>
    <row r="135" spans="1:14" ht="50.25" customHeight="1">
      <c r="A135" s="37"/>
      <c r="B135" s="20" t="s">
        <v>84</v>
      </c>
      <c r="C135" s="20" t="s">
        <v>86</v>
      </c>
      <c r="D135" s="9" t="s">
        <v>49</v>
      </c>
      <c r="E135" s="9">
        <v>12</v>
      </c>
      <c r="F135" s="9"/>
      <c r="G135" s="9"/>
      <c r="H135" s="10"/>
      <c r="I135" s="10"/>
      <c r="J135" s="11"/>
      <c r="K135" s="11"/>
      <c r="L135" s="7">
        <f t="shared" si="60"/>
        <v>0</v>
      </c>
      <c r="M135" s="7">
        <f t="shared" si="61"/>
        <v>0</v>
      </c>
      <c r="N135" s="9"/>
    </row>
    <row r="136" spans="1:14" ht="50.25" customHeight="1">
      <c r="A136" s="37"/>
      <c r="B136" s="20" t="s">
        <v>83</v>
      </c>
      <c r="C136" s="20" t="s">
        <v>87</v>
      </c>
      <c r="D136" s="9" t="s">
        <v>49</v>
      </c>
      <c r="E136" s="9">
        <v>144</v>
      </c>
      <c r="F136" s="9"/>
      <c r="G136" s="9"/>
      <c r="H136" s="10"/>
      <c r="I136" s="10"/>
      <c r="J136" s="11"/>
      <c r="K136" s="11"/>
      <c r="L136" s="7">
        <f t="shared" si="60"/>
        <v>0</v>
      </c>
      <c r="M136" s="7">
        <f t="shared" si="61"/>
        <v>0</v>
      </c>
      <c r="N136" s="9"/>
    </row>
    <row r="137" spans="1:14" ht="45" customHeight="1">
      <c r="A137" s="37"/>
      <c r="B137" s="20" t="s">
        <v>88</v>
      </c>
      <c r="C137" s="20" t="s">
        <v>89</v>
      </c>
      <c r="D137" s="9" t="s">
        <v>49</v>
      </c>
      <c r="E137" s="1">
        <v>4</v>
      </c>
      <c r="F137" s="9"/>
      <c r="G137" s="10"/>
      <c r="H137" s="10"/>
      <c r="I137" s="11"/>
      <c r="J137" s="11"/>
      <c r="K137" s="11"/>
      <c r="L137" s="7">
        <f t="shared" si="60"/>
        <v>0</v>
      </c>
      <c r="M137" s="7">
        <f t="shared" si="61"/>
        <v>0</v>
      </c>
      <c r="N137" s="9"/>
    </row>
    <row r="138" spans="1:14" ht="45" customHeight="1">
      <c r="A138" s="37"/>
      <c r="B138" s="20" t="s">
        <v>90</v>
      </c>
      <c r="C138" s="20" t="s">
        <v>91</v>
      </c>
      <c r="D138" s="9" t="s">
        <v>49</v>
      </c>
      <c r="E138" s="1">
        <v>11</v>
      </c>
      <c r="F138" s="9"/>
      <c r="G138" s="10"/>
      <c r="H138" s="10"/>
      <c r="I138" s="11"/>
      <c r="J138" s="11"/>
      <c r="K138" s="11"/>
      <c r="L138" s="7">
        <f t="shared" si="60"/>
        <v>0</v>
      </c>
      <c r="M138" s="7">
        <f t="shared" si="61"/>
        <v>0</v>
      </c>
      <c r="N138" s="9"/>
    </row>
    <row r="139" spans="1:14" ht="46.5" customHeight="1">
      <c r="A139" s="37"/>
      <c r="B139" s="20" t="s">
        <v>70</v>
      </c>
      <c r="C139" s="20" t="s">
        <v>71</v>
      </c>
      <c r="D139" s="9" t="s">
        <v>49</v>
      </c>
      <c r="E139" s="1">
        <v>72</v>
      </c>
      <c r="F139" s="9"/>
      <c r="G139" s="10"/>
      <c r="H139" s="10"/>
      <c r="I139" s="11"/>
      <c r="J139" s="11"/>
      <c r="K139" s="11"/>
      <c r="L139" s="7">
        <f t="shared" si="60"/>
        <v>0</v>
      </c>
      <c r="M139" s="7">
        <f t="shared" si="61"/>
        <v>0</v>
      </c>
      <c r="N139" s="9"/>
    </row>
    <row r="140" spans="1:14" ht="46.5" customHeight="1">
      <c r="A140" s="37"/>
      <c r="B140" s="20" t="s">
        <v>92</v>
      </c>
      <c r="C140" s="20" t="s">
        <v>93</v>
      </c>
      <c r="D140" s="9" t="s">
        <v>49</v>
      </c>
      <c r="E140" s="1">
        <v>4</v>
      </c>
      <c r="F140" s="9"/>
      <c r="G140" s="10"/>
      <c r="H140" s="10"/>
      <c r="I140" s="11"/>
      <c r="J140" s="11"/>
      <c r="K140" s="11"/>
      <c r="L140" s="7">
        <f t="shared" si="60"/>
        <v>0</v>
      </c>
      <c r="M140" s="7">
        <f t="shared" si="61"/>
        <v>0</v>
      </c>
      <c r="N140" s="9"/>
    </row>
    <row r="141" spans="1:14" ht="46.5" customHeight="1">
      <c r="A141" s="37"/>
      <c r="B141" s="20" t="s">
        <v>95</v>
      </c>
      <c r="C141" s="20" t="s">
        <v>96</v>
      </c>
      <c r="D141" s="9" t="s">
        <v>49</v>
      </c>
      <c r="E141" s="1">
        <v>11</v>
      </c>
      <c r="F141" s="9"/>
      <c r="G141" s="10"/>
      <c r="H141" s="10"/>
      <c r="I141" s="11"/>
      <c r="J141" s="11"/>
      <c r="K141" s="11"/>
      <c r="L141" s="7">
        <f t="shared" si="60"/>
        <v>0</v>
      </c>
      <c r="M141" s="7">
        <f t="shared" si="61"/>
        <v>0</v>
      </c>
      <c r="N141" s="9"/>
    </row>
    <row r="142" spans="1:14" ht="46.5" customHeight="1">
      <c r="A142" s="37"/>
      <c r="B142" s="20" t="s">
        <v>160</v>
      </c>
      <c r="C142" s="20" t="s">
        <v>119</v>
      </c>
      <c r="D142" s="9" t="s">
        <v>49</v>
      </c>
      <c r="E142" s="1">
        <v>1</v>
      </c>
      <c r="F142" s="9"/>
      <c r="G142" s="10"/>
      <c r="H142" s="10"/>
      <c r="I142" s="11"/>
      <c r="J142" s="11"/>
      <c r="K142" s="11"/>
      <c r="L142" s="7">
        <f t="shared" si="60"/>
        <v>0</v>
      </c>
      <c r="M142" s="7">
        <f t="shared" si="61"/>
        <v>0</v>
      </c>
      <c r="N142" s="9"/>
    </row>
    <row r="143" spans="1:14" ht="46.5" customHeight="1">
      <c r="A143" s="37"/>
      <c r="B143" s="20" t="s">
        <v>98</v>
      </c>
      <c r="C143" s="20" t="s">
        <v>102</v>
      </c>
      <c r="D143" s="9" t="s">
        <v>49</v>
      </c>
      <c r="E143" s="1">
        <v>8</v>
      </c>
      <c r="F143" s="9"/>
      <c r="G143" s="10"/>
      <c r="H143" s="10"/>
      <c r="I143" s="11"/>
      <c r="J143" s="11"/>
      <c r="K143" s="11"/>
      <c r="L143" s="7">
        <f t="shared" si="60"/>
        <v>0</v>
      </c>
      <c r="M143" s="7">
        <f t="shared" si="61"/>
        <v>0</v>
      </c>
      <c r="N143" s="9"/>
    </row>
    <row r="144" spans="1:14" ht="46.5" customHeight="1">
      <c r="A144" s="37"/>
      <c r="B144" s="20" t="s">
        <v>97</v>
      </c>
      <c r="C144" s="20" t="s">
        <v>101</v>
      </c>
      <c r="D144" s="9" t="s">
        <v>49</v>
      </c>
      <c r="E144" s="1">
        <v>27</v>
      </c>
      <c r="F144" s="9"/>
      <c r="G144" s="10"/>
      <c r="H144" s="10"/>
      <c r="I144" s="11"/>
      <c r="J144" s="11"/>
      <c r="K144" s="11"/>
      <c r="L144" s="7">
        <f t="shared" si="60"/>
        <v>0</v>
      </c>
      <c r="M144" s="7">
        <f t="shared" si="61"/>
        <v>0</v>
      </c>
      <c r="N144" s="9"/>
    </row>
    <row r="145" spans="1:14" ht="46.5" customHeight="1">
      <c r="A145" s="37"/>
      <c r="B145" s="20" t="s">
        <v>99</v>
      </c>
      <c r="C145" s="20" t="s">
        <v>100</v>
      </c>
      <c r="D145" s="9" t="s">
        <v>49</v>
      </c>
      <c r="E145" s="1">
        <v>4</v>
      </c>
      <c r="F145" s="9"/>
      <c r="G145" s="10"/>
      <c r="H145" s="10"/>
      <c r="I145" s="11"/>
      <c r="J145" s="11"/>
      <c r="K145" s="11"/>
      <c r="L145" s="7">
        <f t="shared" si="60"/>
        <v>0</v>
      </c>
      <c r="M145" s="7">
        <f t="shared" si="61"/>
        <v>0</v>
      </c>
      <c r="N145" s="9"/>
    </row>
    <row r="146" spans="1:14" ht="46.5" customHeight="1">
      <c r="A146" s="37"/>
      <c r="B146" s="20" t="s">
        <v>175</v>
      </c>
      <c r="C146" s="20" t="s">
        <v>176</v>
      </c>
      <c r="D146" s="9" t="s">
        <v>49</v>
      </c>
      <c r="E146" s="1">
        <v>28</v>
      </c>
      <c r="F146" s="9"/>
      <c r="G146" s="10"/>
      <c r="H146" s="10"/>
      <c r="I146" s="11"/>
      <c r="J146" s="11"/>
      <c r="K146" s="11"/>
      <c r="L146" s="7">
        <f t="shared" si="60"/>
        <v>0</v>
      </c>
      <c r="M146" s="7">
        <f t="shared" si="61"/>
        <v>0</v>
      </c>
      <c r="N146" s="9"/>
    </row>
    <row r="147" spans="1:14" ht="45.75" customHeight="1">
      <c r="A147" s="37"/>
      <c r="B147" s="20" t="s">
        <v>107</v>
      </c>
      <c r="C147" s="20" t="s">
        <v>108</v>
      </c>
      <c r="D147" s="9" t="s">
        <v>46</v>
      </c>
      <c r="E147" s="1">
        <v>48</v>
      </c>
      <c r="F147" s="9"/>
      <c r="G147" s="10"/>
      <c r="H147" s="10"/>
      <c r="I147" s="11"/>
      <c r="J147" s="11"/>
      <c r="K147" s="11"/>
      <c r="L147" s="7">
        <f t="shared" si="60"/>
        <v>0</v>
      </c>
      <c r="M147" s="7">
        <f t="shared" si="61"/>
        <v>0</v>
      </c>
      <c r="N147" s="9"/>
    </row>
    <row r="148" spans="1:14" ht="45.75" customHeight="1">
      <c r="A148" s="37"/>
      <c r="B148" s="20" t="s">
        <v>107</v>
      </c>
      <c r="C148" s="20" t="s">
        <v>109</v>
      </c>
      <c r="D148" s="9" t="s">
        <v>46</v>
      </c>
      <c r="E148" s="1">
        <v>56</v>
      </c>
      <c r="F148" s="9"/>
      <c r="G148" s="10"/>
      <c r="H148" s="10"/>
      <c r="I148" s="11"/>
      <c r="J148" s="11"/>
      <c r="K148" s="11"/>
      <c r="L148" s="7">
        <f t="shared" si="60"/>
        <v>0</v>
      </c>
      <c r="M148" s="7">
        <f t="shared" si="61"/>
        <v>0</v>
      </c>
      <c r="N148" s="9"/>
    </row>
    <row r="149" spans="1:14" ht="33.75" customHeight="1">
      <c r="A149" s="37"/>
      <c r="B149" s="20" t="s">
        <v>48</v>
      </c>
      <c r="C149" s="20" t="s">
        <v>47</v>
      </c>
      <c r="D149" s="9" t="s">
        <v>46</v>
      </c>
      <c r="E149" s="1">
        <v>37</v>
      </c>
      <c r="F149" s="9"/>
      <c r="G149" s="10"/>
      <c r="H149" s="10"/>
      <c r="I149" s="11"/>
      <c r="J149" s="11"/>
      <c r="K149" s="11"/>
      <c r="L149" s="7">
        <f t="shared" si="60"/>
        <v>0</v>
      </c>
      <c r="M149" s="7">
        <f t="shared" si="61"/>
        <v>0</v>
      </c>
      <c r="N149" s="9"/>
    </row>
    <row r="150" spans="1:14" ht="33.75" customHeight="1">
      <c r="A150" s="37"/>
      <c r="B150" s="20" t="s">
        <v>110</v>
      </c>
      <c r="C150" s="20" t="s">
        <v>111</v>
      </c>
      <c r="D150" s="9" t="s">
        <v>46</v>
      </c>
      <c r="E150" s="1">
        <v>107</v>
      </c>
      <c r="F150" s="9"/>
      <c r="G150" s="10"/>
      <c r="H150" s="10"/>
      <c r="I150" s="11"/>
      <c r="J150" s="11"/>
      <c r="K150" s="11"/>
      <c r="L150" s="7">
        <f t="shared" si="60"/>
        <v>0</v>
      </c>
      <c r="M150" s="7">
        <f t="shared" si="61"/>
        <v>0</v>
      </c>
      <c r="N150" s="9"/>
    </row>
    <row r="151" spans="1:14" ht="33.75" customHeight="1">
      <c r="A151" s="37"/>
      <c r="B151" s="20" t="s">
        <v>110</v>
      </c>
      <c r="C151" s="20" t="s">
        <v>112</v>
      </c>
      <c r="D151" s="9" t="s">
        <v>46</v>
      </c>
      <c r="E151" s="1">
        <v>180</v>
      </c>
      <c r="F151" s="9"/>
      <c r="G151" s="10"/>
      <c r="H151" s="10"/>
      <c r="I151" s="11"/>
      <c r="J151" s="11"/>
      <c r="K151" s="11"/>
      <c r="L151" s="7">
        <f t="shared" si="60"/>
        <v>0</v>
      </c>
      <c r="M151" s="7">
        <f t="shared" si="61"/>
        <v>0</v>
      </c>
      <c r="N151" s="9"/>
    </row>
    <row r="152" spans="1:14" ht="33.75" customHeight="1">
      <c r="A152" s="37"/>
      <c r="B152" s="20" t="s">
        <v>110</v>
      </c>
      <c r="C152" s="20" t="s">
        <v>113</v>
      </c>
      <c r="D152" s="9" t="s">
        <v>46</v>
      </c>
      <c r="E152" s="1">
        <v>375</v>
      </c>
      <c r="F152" s="9"/>
      <c r="G152" s="10"/>
      <c r="H152" s="10"/>
      <c r="I152" s="11"/>
      <c r="J152" s="11"/>
      <c r="K152" s="11"/>
      <c r="L152" s="7">
        <f t="shared" si="60"/>
        <v>0</v>
      </c>
      <c r="M152" s="7">
        <f t="shared" si="61"/>
        <v>0</v>
      </c>
      <c r="N152" s="9"/>
    </row>
    <row r="153" spans="1:14" ht="33.75" customHeight="1">
      <c r="A153" s="39"/>
      <c r="B153" s="20" t="s">
        <v>110</v>
      </c>
      <c r="C153" s="20" t="s">
        <v>114</v>
      </c>
      <c r="D153" s="9" t="s">
        <v>46</v>
      </c>
      <c r="E153" s="1">
        <v>433</v>
      </c>
      <c r="F153" s="9"/>
      <c r="G153" s="10"/>
      <c r="H153" s="10"/>
      <c r="I153" s="11"/>
      <c r="J153" s="11"/>
      <c r="K153" s="11"/>
      <c r="L153" s="7">
        <f>SUM(F153:K153)</f>
        <v>0</v>
      </c>
      <c r="M153" s="7">
        <f t="shared" si="61"/>
        <v>0</v>
      </c>
      <c r="N153" s="9"/>
    </row>
    <row r="154" spans="1:14" ht="33.75" customHeight="1">
      <c r="A154" s="26" t="s">
        <v>166</v>
      </c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</row>
    <row r="155" spans="1:14" ht="33.75" customHeight="1">
      <c r="A155" s="30">
        <v>4</v>
      </c>
      <c r="B155" s="1" t="s">
        <v>161</v>
      </c>
      <c r="C155" s="2" t="s">
        <v>18</v>
      </c>
      <c r="D155" s="1" t="s">
        <v>7</v>
      </c>
      <c r="E155" s="1">
        <v>2</v>
      </c>
      <c r="F155" s="9"/>
      <c r="G155" s="10"/>
      <c r="H155" s="10"/>
      <c r="I155" s="11"/>
      <c r="J155" s="11"/>
      <c r="K155" s="11"/>
      <c r="L155" s="7">
        <f t="shared" si="2"/>
        <v>0</v>
      </c>
      <c r="M155" s="7">
        <f t="shared" si="1"/>
        <v>0</v>
      </c>
      <c r="N155" s="9"/>
    </row>
    <row r="156" spans="1:14" ht="33.75" customHeight="1">
      <c r="A156" s="30"/>
      <c r="B156" s="1" t="s">
        <v>162</v>
      </c>
      <c r="C156" s="1" t="s">
        <v>19</v>
      </c>
      <c r="D156" s="1" t="s">
        <v>7</v>
      </c>
      <c r="E156" s="1">
        <v>2</v>
      </c>
      <c r="F156" s="9"/>
      <c r="G156" s="10"/>
      <c r="H156" s="10"/>
      <c r="I156" s="11"/>
      <c r="J156" s="11"/>
      <c r="K156" s="11"/>
      <c r="L156" s="7">
        <f t="shared" si="2"/>
        <v>0</v>
      </c>
      <c r="M156" s="7">
        <f t="shared" si="1"/>
        <v>0</v>
      </c>
      <c r="N156" s="9"/>
    </row>
    <row r="157" spans="1:14" ht="33.75" customHeight="1">
      <c r="A157" s="30"/>
      <c r="B157" s="1" t="s">
        <v>20</v>
      </c>
      <c r="C157" s="1" t="s">
        <v>21</v>
      </c>
      <c r="D157" s="1" t="s">
        <v>22</v>
      </c>
      <c r="E157" s="1">
        <v>1</v>
      </c>
      <c r="F157" s="9"/>
      <c r="G157" s="10"/>
      <c r="H157" s="10"/>
      <c r="I157" s="11"/>
      <c r="J157" s="11"/>
      <c r="K157" s="11"/>
      <c r="L157" s="7">
        <f t="shared" si="2"/>
        <v>0</v>
      </c>
      <c r="M157" s="7">
        <f t="shared" si="1"/>
        <v>0</v>
      </c>
      <c r="N157" s="9"/>
    </row>
    <row r="158" spans="1:14" ht="33.75" customHeight="1">
      <c r="A158" s="30"/>
      <c r="B158" s="1" t="s">
        <v>23</v>
      </c>
      <c r="C158" s="1" t="s">
        <v>24</v>
      </c>
      <c r="D158" s="1" t="s">
        <v>22</v>
      </c>
      <c r="E158" s="1">
        <v>1</v>
      </c>
      <c r="F158" s="9"/>
      <c r="G158" s="10"/>
      <c r="H158" s="10"/>
      <c r="I158" s="11"/>
      <c r="J158" s="11"/>
      <c r="K158" s="11"/>
      <c r="L158" s="7">
        <f t="shared" si="2"/>
        <v>0</v>
      </c>
      <c r="M158" s="7">
        <f t="shared" si="1"/>
        <v>0</v>
      </c>
      <c r="N158" s="9"/>
    </row>
    <row r="159" spans="1:14" ht="33.75" customHeight="1">
      <c r="A159" s="30"/>
      <c r="B159" s="1" t="s">
        <v>164</v>
      </c>
      <c r="C159" s="1" t="s">
        <v>19</v>
      </c>
      <c r="D159" s="1" t="s">
        <v>7</v>
      </c>
      <c r="E159" s="1">
        <v>2</v>
      </c>
      <c r="F159" s="9"/>
      <c r="G159" s="10"/>
      <c r="H159" s="10"/>
      <c r="I159" s="11"/>
      <c r="J159" s="11"/>
      <c r="K159" s="11"/>
      <c r="L159" s="7">
        <f t="shared" si="2"/>
        <v>0</v>
      </c>
      <c r="M159" s="7">
        <f t="shared" si="1"/>
        <v>0</v>
      </c>
      <c r="N159" s="9"/>
    </row>
    <row r="160" spans="1:14" ht="33.75" customHeight="1">
      <c r="A160" s="30"/>
      <c r="B160" s="1" t="s">
        <v>163</v>
      </c>
      <c r="C160" s="1" t="s">
        <v>25</v>
      </c>
      <c r="D160" s="1" t="s">
        <v>7</v>
      </c>
      <c r="E160" s="1">
        <v>2</v>
      </c>
      <c r="F160" s="6"/>
      <c r="G160" s="13"/>
      <c r="H160" s="13"/>
      <c r="I160" s="13"/>
      <c r="J160" s="13"/>
      <c r="K160" s="13"/>
      <c r="L160" s="7">
        <f t="shared" si="2"/>
        <v>0</v>
      </c>
      <c r="M160" s="7">
        <f t="shared" si="1"/>
        <v>0</v>
      </c>
      <c r="N160" s="14"/>
    </row>
    <row r="161" spans="1:14" ht="33.75" customHeight="1">
      <c r="A161" s="30"/>
      <c r="B161" s="1" t="s">
        <v>165</v>
      </c>
      <c r="C161" s="1" t="s">
        <v>19</v>
      </c>
      <c r="D161" s="1" t="s">
        <v>7</v>
      </c>
      <c r="E161" s="1">
        <v>2</v>
      </c>
      <c r="F161" s="21"/>
      <c r="G161" s="22"/>
      <c r="H161" s="22"/>
      <c r="I161" s="22"/>
      <c r="J161" s="22"/>
      <c r="K161" s="22"/>
      <c r="L161" s="7">
        <f t="shared" si="2"/>
        <v>0</v>
      </c>
      <c r="M161" s="7">
        <f t="shared" si="1"/>
        <v>0</v>
      </c>
      <c r="N161" s="25"/>
    </row>
    <row r="162" spans="1:14" ht="33.75" customHeight="1">
      <c r="A162" s="30"/>
      <c r="B162" s="1" t="s">
        <v>26</v>
      </c>
      <c r="C162" s="4" t="s">
        <v>27</v>
      </c>
      <c r="D162" s="1" t="s">
        <v>28</v>
      </c>
      <c r="E162" s="1">
        <v>112</v>
      </c>
      <c r="F162" s="21"/>
      <c r="G162" s="22"/>
      <c r="H162" s="22"/>
      <c r="I162" s="22"/>
      <c r="J162" s="22"/>
      <c r="K162" s="22"/>
      <c r="L162" s="7">
        <f t="shared" si="2"/>
        <v>0</v>
      </c>
      <c r="M162" s="7">
        <f t="shared" si="1"/>
        <v>0</v>
      </c>
      <c r="N162" s="25"/>
    </row>
    <row r="163" spans="1:14" ht="33.75" customHeight="1">
      <c r="A163" s="31"/>
      <c r="B163" s="1" t="s">
        <v>29</v>
      </c>
      <c r="C163" s="1" t="s">
        <v>30</v>
      </c>
      <c r="D163" s="1" t="s">
        <v>22</v>
      </c>
      <c r="E163" s="1">
        <v>1</v>
      </c>
      <c r="F163" s="21"/>
      <c r="G163" s="22"/>
      <c r="H163" s="22"/>
      <c r="I163" s="22"/>
      <c r="J163" s="22"/>
      <c r="K163" s="22"/>
      <c r="L163" s="7">
        <f t="shared" si="2"/>
        <v>0</v>
      </c>
      <c r="M163" s="7">
        <f t="shared" si="1"/>
        <v>0</v>
      </c>
      <c r="N163" s="25"/>
    </row>
    <row r="164" spans="1:14" ht="33.75" customHeight="1">
      <c r="A164" s="26" t="s">
        <v>166</v>
      </c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</row>
    <row r="165" spans="1:14" ht="124.5" customHeight="1">
      <c r="A165" s="36">
        <v>2</v>
      </c>
      <c r="B165" s="20" t="s">
        <v>45</v>
      </c>
      <c r="C165" s="20" t="s">
        <v>167</v>
      </c>
      <c r="D165" s="9" t="s">
        <v>46</v>
      </c>
      <c r="E165" s="9">
        <v>38</v>
      </c>
      <c r="F165" s="9"/>
      <c r="G165" s="9"/>
      <c r="H165" s="10"/>
      <c r="I165" s="10"/>
      <c r="J165" s="11"/>
      <c r="K165" s="11"/>
      <c r="L165" s="7">
        <f t="shared" ref="L165:L172" si="62">SUM(F165:K165)</f>
        <v>0</v>
      </c>
      <c r="M165" s="6">
        <f t="shared" ref="M165" si="63">SUM(G165:L165)*0.95</f>
        <v>0</v>
      </c>
      <c r="N165" s="6"/>
    </row>
    <row r="166" spans="1:14" ht="117" customHeight="1">
      <c r="A166" s="37"/>
      <c r="B166" s="20" t="s">
        <v>45</v>
      </c>
      <c r="C166" s="20" t="s">
        <v>54</v>
      </c>
      <c r="D166" s="9" t="s">
        <v>46</v>
      </c>
      <c r="E166" s="1">
        <v>33</v>
      </c>
      <c r="F166" s="9"/>
      <c r="G166" s="10"/>
      <c r="H166" s="10"/>
      <c r="I166" s="11"/>
      <c r="J166" s="11"/>
      <c r="K166" s="11"/>
      <c r="L166" s="7">
        <f t="shared" si="62"/>
        <v>0</v>
      </c>
      <c r="M166" s="7">
        <f t="shared" ref="M166:M172" si="64">L166*E166</f>
        <v>0</v>
      </c>
      <c r="N166" s="9"/>
    </row>
    <row r="167" spans="1:14" ht="117" customHeight="1">
      <c r="A167" s="37"/>
      <c r="B167" s="20" t="s">
        <v>45</v>
      </c>
      <c r="C167" s="20" t="s">
        <v>55</v>
      </c>
      <c r="D167" s="9" t="s">
        <v>46</v>
      </c>
      <c r="E167" s="1">
        <v>17</v>
      </c>
      <c r="F167" s="9"/>
      <c r="G167" s="10"/>
      <c r="H167" s="10"/>
      <c r="I167" s="11"/>
      <c r="J167" s="11"/>
      <c r="K167" s="11"/>
      <c r="L167" s="7">
        <f t="shared" si="62"/>
        <v>0</v>
      </c>
      <c r="M167" s="7">
        <f t="shared" si="64"/>
        <v>0</v>
      </c>
      <c r="N167" s="9"/>
    </row>
    <row r="168" spans="1:14" ht="117" customHeight="1">
      <c r="A168" s="37"/>
      <c r="B168" s="20" t="s">
        <v>45</v>
      </c>
      <c r="C168" s="20" t="s">
        <v>60</v>
      </c>
      <c r="D168" s="9" t="s">
        <v>46</v>
      </c>
      <c r="E168" s="1">
        <v>6</v>
      </c>
      <c r="F168" s="9"/>
      <c r="G168" s="10"/>
      <c r="H168" s="10"/>
      <c r="I168" s="11"/>
      <c r="J168" s="11"/>
      <c r="K168" s="11"/>
      <c r="L168" s="7">
        <f t="shared" si="62"/>
        <v>0</v>
      </c>
      <c r="M168" s="7">
        <f t="shared" si="64"/>
        <v>0</v>
      </c>
      <c r="N168" s="9"/>
    </row>
    <row r="169" spans="1:14" ht="117" customHeight="1">
      <c r="A169" s="37"/>
      <c r="B169" s="20" t="s">
        <v>45</v>
      </c>
      <c r="C169" s="20" t="s">
        <v>154</v>
      </c>
      <c r="D169" s="9" t="s">
        <v>46</v>
      </c>
      <c r="E169" s="1">
        <v>43</v>
      </c>
      <c r="F169" s="9"/>
      <c r="G169" s="10"/>
      <c r="H169" s="10"/>
      <c r="I169" s="11"/>
      <c r="J169" s="11"/>
      <c r="K169" s="11"/>
      <c r="L169" s="7">
        <f t="shared" si="62"/>
        <v>0</v>
      </c>
      <c r="M169" s="7">
        <f t="shared" si="64"/>
        <v>0</v>
      </c>
      <c r="N169" s="9"/>
    </row>
    <row r="170" spans="1:14" ht="117" customHeight="1">
      <c r="A170" s="37"/>
      <c r="B170" s="20" t="s">
        <v>56</v>
      </c>
      <c r="C170" s="20" t="s">
        <v>59</v>
      </c>
      <c r="D170" s="9" t="s">
        <v>46</v>
      </c>
      <c r="E170" s="1">
        <v>39</v>
      </c>
      <c r="F170" s="9"/>
      <c r="G170" s="10"/>
      <c r="H170" s="10"/>
      <c r="I170" s="11"/>
      <c r="J170" s="11"/>
      <c r="K170" s="11"/>
      <c r="L170" s="7">
        <f t="shared" si="62"/>
        <v>0</v>
      </c>
      <c r="M170" s="7">
        <f t="shared" si="64"/>
        <v>0</v>
      </c>
      <c r="N170" s="9"/>
    </row>
    <row r="171" spans="1:14" ht="117" customHeight="1">
      <c r="A171" s="37"/>
      <c r="B171" s="20" t="s">
        <v>56</v>
      </c>
      <c r="C171" s="20" t="s">
        <v>61</v>
      </c>
      <c r="D171" s="9" t="s">
        <v>46</v>
      </c>
      <c r="E171" s="1">
        <v>51</v>
      </c>
      <c r="F171" s="9"/>
      <c r="G171" s="10"/>
      <c r="H171" s="10"/>
      <c r="I171" s="11"/>
      <c r="J171" s="11"/>
      <c r="K171" s="11"/>
      <c r="L171" s="7">
        <f t="shared" si="62"/>
        <v>0</v>
      </c>
      <c r="M171" s="7">
        <f t="shared" si="64"/>
        <v>0</v>
      </c>
      <c r="N171" s="9"/>
    </row>
    <row r="172" spans="1:14" ht="117" customHeight="1">
      <c r="A172" s="37"/>
      <c r="B172" s="20" t="s">
        <v>56</v>
      </c>
      <c r="C172" s="20" t="s">
        <v>62</v>
      </c>
      <c r="D172" s="9" t="s">
        <v>46</v>
      </c>
      <c r="E172" s="1">
        <v>18</v>
      </c>
      <c r="F172" s="9"/>
      <c r="G172" s="10"/>
      <c r="H172" s="10"/>
      <c r="I172" s="11"/>
      <c r="J172" s="11"/>
      <c r="K172" s="11"/>
      <c r="L172" s="7">
        <f t="shared" si="62"/>
        <v>0</v>
      </c>
      <c r="M172" s="7">
        <f t="shared" si="64"/>
        <v>0</v>
      </c>
      <c r="N172" s="9"/>
    </row>
    <row r="173" spans="1:14" ht="117" customHeight="1">
      <c r="A173" s="37"/>
      <c r="B173" s="20" t="s">
        <v>56</v>
      </c>
      <c r="C173" s="20" t="s">
        <v>63</v>
      </c>
      <c r="D173" s="9" t="s">
        <v>46</v>
      </c>
      <c r="E173" s="1">
        <v>17</v>
      </c>
      <c r="F173" s="9"/>
      <c r="G173" s="10"/>
      <c r="H173" s="10"/>
      <c r="I173" s="11"/>
      <c r="J173" s="11"/>
      <c r="K173" s="11"/>
      <c r="L173" s="7">
        <f t="shared" ref="L173:L194" si="65">SUM(F173:K173)</f>
        <v>0</v>
      </c>
      <c r="M173" s="7">
        <f t="shared" ref="M173:M194" si="66">L173*E173</f>
        <v>0</v>
      </c>
      <c r="N173" s="9"/>
    </row>
    <row r="174" spans="1:14" ht="117" customHeight="1">
      <c r="A174" s="37"/>
      <c r="B174" s="20" t="s">
        <v>56</v>
      </c>
      <c r="C174" s="20" t="s">
        <v>64</v>
      </c>
      <c r="D174" s="9" t="s">
        <v>46</v>
      </c>
      <c r="E174" s="1">
        <v>18</v>
      </c>
      <c r="F174" s="9"/>
      <c r="G174" s="10"/>
      <c r="H174" s="10"/>
      <c r="I174" s="11"/>
      <c r="J174" s="11"/>
      <c r="K174" s="11"/>
      <c r="L174" s="7">
        <f t="shared" si="65"/>
        <v>0</v>
      </c>
      <c r="M174" s="7">
        <f t="shared" si="66"/>
        <v>0</v>
      </c>
      <c r="N174" s="9"/>
    </row>
    <row r="175" spans="1:14" ht="42.75" customHeight="1">
      <c r="A175" s="37"/>
      <c r="B175" s="20" t="s">
        <v>65</v>
      </c>
      <c r="C175" s="20" t="s">
        <v>115</v>
      </c>
      <c r="D175" s="9" t="s">
        <v>66</v>
      </c>
      <c r="E175" s="9">
        <v>56</v>
      </c>
      <c r="F175" s="9"/>
      <c r="G175" s="9"/>
      <c r="H175" s="10"/>
      <c r="I175" s="10"/>
      <c r="J175" s="11"/>
      <c r="K175" s="11"/>
      <c r="L175" s="7">
        <f t="shared" si="65"/>
        <v>0</v>
      </c>
      <c r="M175" s="7">
        <f t="shared" si="66"/>
        <v>0</v>
      </c>
      <c r="N175" s="9"/>
    </row>
    <row r="176" spans="1:14" ht="48" customHeight="1">
      <c r="A176" s="37"/>
      <c r="B176" s="20" t="s">
        <v>72</v>
      </c>
      <c r="C176" s="20" t="s">
        <v>68</v>
      </c>
      <c r="D176" s="9" t="s">
        <v>49</v>
      </c>
      <c r="E176" s="9">
        <v>2</v>
      </c>
      <c r="F176" s="9"/>
      <c r="G176" s="9"/>
      <c r="H176" s="10"/>
      <c r="I176" s="10"/>
      <c r="J176" s="11"/>
      <c r="K176" s="11"/>
      <c r="L176" s="7">
        <f t="shared" si="65"/>
        <v>0</v>
      </c>
      <c r="M176" s="7">
        <f t="shared" si="66"/>
        <v>0</v>
      </c>
      <c r="N176" s="9"/>
    </row>
    <row r="177" spans="1:14" ht="50.25" customHeight="1">
      <c r="A177" s="37"/>
      <c r="B177" s="20" t="s">
        <v>67</v>
      </c>
      <c r="C177" s="20" t="s">
        <v>85</v>
      </c>
      <c r="D177" s="9" t="s">
        <v>49</v>
      </c>
      <c r="E177" s="9">
        <v>8</v>
      </c>
      <c r="F177" s="9"/>
      <c r="G177" s="9"/>
      <c r="H177" s="10"/>
      <c r="I177" s="10"/>
      <c r="J177" s="11"/>
      <c r="K177" s="11"/>
      <c r="L177" s="7">
        <f t="shared" si="65"/>
        <v>0</v>
      </c>
      <c r="M177" s="7">
        <f t="shared" si="66"/>
        <v>0</v>
      </c>
      <c r="N177" s="9"/>
    </row>
    <row r="178" spans="1:14" ht="50.25" customHeight="1">
      <c r="A178" s="37"/>
      <c r="B178" s="20" t="s">
        <v>131</v>
      </c>
      <c r="C178" s="20" t="s">
        <v>132</v>
      </c>
      <c r="D178" s="9" t="s">
        <v>49</v>
      </c>
      <c r="E178" s="9">
        <v>4</v>
      </c>
      <c r="F178" s="9"/>
      <c r="G178" s="9"/>
      <c r="H178" s="10"/>
      <c r="I178" s="10"/>
      <c r="J178" s="11"/>
      <c r="K178" s="11"/>
      <c r="L178" s="7">
        <f t="shared" si="65"/>
        <v>0</v>
      </c>
      <c r="M178" s="7">
        <f t="shared" si="66"/>
        <v>0</v>
      </c>
      <c r="N178" s="9"/>
    </row>
    <row r="179" spans="1:14" ht="50.25" customHeight="1">
      <c r="A179" s="37"/>
      <c r="B179" s="20" t="s">
        <v>133</v>
      </c>
      <c r="C179" s="20" t="s">
        <v>134</v>
      </c>
      <c r="D179" s="9" t="s">
        <v>49</v>
      </c>
      <c r="E179" s="9">
        <v>17</v>
      </c>
      <c r="F179" s="9"/>
      <c r="G179" s="9"/>
      <c r="H179" s="10"/>
      <c r="I179" s="10"/>
      <c r="J179" s="11"/>
      <c r="K179" s="11"/>
      <c r="L179" s="7">
        <f t="shared" si="65"/>
        <v>0</v>
      </c>
      <c r="M179" s="7">
        <f t="shared" si="66"/>
        <v>0</v>
      </c>
      <c r="N179" s="9"/>
    </row>
    <row r="180" spans="1:14" ht="50.25" customHeight="1">
      <c r="A180" s="37"/>
      <c r="B180" s="20" t="s">
        <v>84</v>
      </c>
      <c r="C180" s="20" t="s">
        <v>86</v>
      </c>
      <c r="D180" s="9" t="s">
        <v>49</v>
      </c>
      <c r="E180" s="9">
        <v>4</v>
      </c>
      <c r="F180" s="9"/>
      <c r="G180" s="9"/>
      <c r="H180" s="10"/>
      <c r="I180" s="10"/>
      <c r="J180" s="11"/>
      <c r="K180" s="11"/>
      <c r="L180" s="7">
        <f t="shared" si="65"/>
        <v>0</v>
      </c>
      <c r="M180" s="7">
        <f t="shared" si="66"/>
        <v>0</v>
      </c>
      <c r="N180" s="9"/>
    </row>
    <row r="181" spans="1:14" ht="50.25" customHeight="1">
      <c r="A181" s="37"/>
      <c r="B181" s="20" t="s">
        <v>83</v>
      </c>
      <c r="C181" s="20" t="s">
        <v>87</v>
      </c>
      <c r="D181" s="9" t="s">
        <v>49</v>
      </c>
      <c r="E181" s="9">
        <v>16</v>
      </c>
      <c r="F181" s="9"/>
      <c r="G181" s="9"/>
      <c r="H181" s="10"/>
      <c r="I181" s="10"/>
      <c r="J181" s="11"/>
      <c r="K181" s="11"/>
      <c r="L181" s="7">
        <f t="shared" si="65"/>
        <v>0</v>
      </c>
      <c r="M181" s="7">
        <f t="shared" si="66"/>
        <v>0</v>
      </c>
      <c r="N181" s="9"/>
    </row>
    <row r="182" spans="1:14" ht="45" customHeight="1">
      <c r="A182" s="37"/>
      <c r="B182" s="20" t="s">
        <v>90</v>
      </c>
      <c r="C182" s="20" t="s">
        <v>91</v>
      </c>
      <c r="D182" s="9" t="s">
        <v>49</v>
      </c>
      <c r="E182" s="1">
        <v>2</v>
      </c>
      <c r="F182" s="9"/>
      <c r="G182" s="10"/>
      <c r="H182" s="10"/>
      <c r="I182" s="11"/>
      <c r="J182" s="11"/>
      <c r="K182" s="11"/>
      <c r="L182" s="7">
        <f t="shared" si="65"/>
        <v>0</v>
      </c>
      <c r="M182" s="7">
        <f t="shared" si="66"/>
        <v>0</v>
      </c>
      <c r="N182" s="9"/>
    </row>
    <row r="183" spans="1:14" ht="45" customHeight="1">
      <c r="A183" s="37"/>
      <c r="B183" s="20" t="s">
        <v>138</v>
      </c>
      <c r="C183" s="20" t="s">
        <v>139</v>
      </c>
      <c r="D183" s="9" t="s">
        <v>49</v>
      </c>
      <c r="E183" s="1">
        <v>1</v>
      </c>
      <c r="F183" s="9"/>
      <c r="G183" s="10"/>
      <c r="H183" s="10"/>
      <c r="I183" s="11"/>
      <c r="J183" s="11"/>
      <c r="K183" s="11"/>
      <c r="L183" s="7">
        <f t="shared" si="65"/>
        <v>0</v>
      </c>
      <c r="M183" s="7">
        <f t="shared" si="66"/>
        <v>0</v>
      </c>
      <c r="N183" s="9"/>
    </row>
    <row r="184" spans="1:14" ht="45" customHeight="1">
      <c r="A184" s="37"/>
      <c r="B184" s="20" t="s">
        <v>69</v>
      </c>
      <c r="C184" s="20" t="s">
        <v>140</v>
      </c>
      <c r="D184" s="9" t="s">
        <v>49</v>
      </c>
      <c r="E184" s="1">
        <v>7</v>
      </c>
      <c r="F184" s="9"/>
      <c r="G184" s="10"/>
      <c r="H184" s="10"/>
      <c r="I184" s="11"/>
      <c r="J184" s="11"/>
      <c r="K184" s="11"/>
      <c r="L184" s="7">
        <f t="shared" si="65"/>
        <v>0</v>
      </c>
      <c r="M184" s="7">
        <f t="shared" si="66"/>
        <v>0</v>
      </c>
      <c r="N184" s="9"/>
    </row>
    <row r="185" spans="1:14" ht="46.5" customHeight="1">
      <c r="A185" s="37"/>
      <c r="B185" s="20" t="s">
        <v>70</v>
      </c>
      <c r="C185" s="20" t="s">
        <v>71</v>
      </c>
      <c r="D185" s="9" t="s">
        <v>49</v>
      </c>
      <c r="E185" s="1">
        <v>8</v>
      </c>
      <c r="F185" s="9"/>
      <c r="G185" s="10"/>
      <c r="H185" s="10"/>
      <c r="I185" s="11"/>
      <c r="J185" s="11"/>
      <c r="K185" s="11"/>
      <c r="L185" s="7">
        <f t="shared" si="65"/>
        <v>0</v>
      </c>
      <c r="M185" s="7">
        <f t="shared" si="66"/>
        <v>0</v>
      </c>
      <c r="N185" s="9"/>
    </row>
    <row r="186" spans="1:14" ht="46.5" customHeight="1">
      <c r="A186" s="37"/>
      <c r="B186" s="20" t="s">
        <v>95</v>
      </c>
      <c r="C186" s="20" t="s">
        <v>96</v>
      </c>
      <c r="D186" s="9" t="s">
        <v>49</v>
      </c>
      <c r="E186" s="1">
        <v>2</v>
      </c>
      <c r="F186" s="9"/>
      <c r="G186" s="10"/>
      <c r="H186" s="10"/>
      <c r="I186" s="11"/>
      <c r="J186" s="11"/>
      <c r="K186" s="11"/>
      <c r="L186" s="7">
        <f t="shared" si="65"/>
        <v>0</v>
      </c>
      <c r="M186" s="7">
        <f t="shared" si="66"/>
        <v>0</v>
      </c>
      <c r="N186" s="9"/>
    </row>
    <row r="187" spans="1:14" ht="46.5" customHeight="1">
      <c r="A187" s="37"/>
      <c r="B187" s="20" t="s">
        <v>142</v>
      </c>
      <c r="C187" s="20" t="s">
        <v>143</v>
      </c>
      <c r="D187" s="9" t="s">
        <v>49</v>
      </c>
      <c r="E187" s="1">
        <v>1</v>
      </c>
      <c r="F187" s="9"/>
      <c r="G187" s="10"/>
      <c r="H187" s="10"/>
      <c r="I187" s="11"/>
      <c r="J187" s="11"/>
      <c r="K187" s="11"/>
      <c r="L187" s="7">
        <f t="shared" si="65"/>
        <v>0</v>
      </c>
      <c r="M187" s="7">
        <f t="shared" si="66"/>
        <v>0</v>
      </c>
      <c r="N187" s="9"/>
    </row>
    <row r="188" spans="1:14" ht="46.5" customHeight="1">
      <c r="A188" s="37"/>
      <c r="B188" s="20" t="s">
        <v>144</v>
      </c>
      <c r="C188" s="20" t="s">
        <v>145</v>
      </c>
      <c r="D188" s="9" t="s">
        <v>49</v>
      </c>
      <c r="E188" s="1">
        <v>8</v>
      </c>
      <c r="F188" s="9"/>
      <c r="G188" s="10"/>
      <c r="H188" s="10"/>
      <c r="I188" s="11"/>
      <c r="J188" s="11"/>
      <c r="K188" s="11"/>
      <c r="L188" s="7">
        <f t="shared" si="65"/>
        <v>0</v>
      </c>
      <c r="M188" s="7">
        <f t="shared" si="66"/>
        <v>0</v>
      </c>
      <c r="N188" s="9"/>
    </row>
    <row r="189" spans="1:14" ht="46.5" customHeight="1">
      <c r="A189" s="37"/>
      <c r="B189" s="20" t="s">
        <v>168</v>
      </c>
      <c r="C189" s="20" t="s">
        <v>170</v>
      </c>
      <c r="D189" s="9" t="s">
        <v>49</v>
      </c>
      <c r="E189" s="1">
        <v>1</v>
      </c>
      <c r="F189" s="9"/>
      <c r="G189" s="10"/>
      <c r="H189" s="10"/>
      <c r="I189" s="11"/>
      <c r="J189" s="11"/>
      <c r="K189" s="11"/>
      <c r="L189" s="7">
        <f t="shared" si="65"/>
        <v>0</v>
      </c>
      <c r="M189" s="7">
        <f t="shared" si="66"/>
        <v>0</v>
      </c>
      <c r="N189" s="9"/>
    </row>
    <row r="190" spans="1:14" ht="46.5" customHeight="1">
      <c r="A190" s="37"/>
      <c r="B190" s="20" t="s">
        <v>169</v>
      </c>
      <c r="C190" s="20" t="s">
        <v>171</v>
      </c>
      <c r="D190" s="9" t="s">
        <v>49</v>
      </c>
      <c r="E190" s="1">
        <v>1</v>
      </c>
      <c r="F190" s="9"/>
      <c r="G190" s="10"/>
      <c r="H190" s="10"/>
      <c r="I190" s="11"/>
      <c r="J190" s="11"/>
      <c r="K190" s="11"/>
      <c r="L190" s="7">
        <f t="shared" si="65"/>
        <v>0</v>
      </c>
      <c r="M190" s="7">
        <f t="shared" si="66"/>
        <v>0</v>
      </c>
      <c r="N190" s="9"/>
    </row>
    <row r="191" spans="1:14" ht="46.5" customHeight="1">
      <c r="A191" s="37"/>
      <c r="B191" s="20" t="s">
        <v>97</v>
      </c>
      <c r="C191" s="20" t="s">
        <v>101</v>
      </c>
      <c r="D191" s="9" t="s">
        <v>49</v>
      </c>
      <c r="E191" s="1">
        <v>4</v>
      </c>
      <c r="F191" s="9"/>
      <c r="G191" s="10"/>
      <c r="H191" s="10"/>
      <c r="I191" s="11"/>
      <c r="J191" s="11"/>
      <c r="K191" s="11"/>
      <c r="L191" s="7">
        <f t="shared" si="65"/>
        <v>0</v>
      </c>
      <c r="M191" s="7">
        <f t="shared" si="66"/>
        <v>0</v>
      </c>
      <c r="N191" s="9"/>
    </row>
    <row r="192" spans="1:14" ht="46.5" customHeight="1">
      <c r="A192" s="37"/>
      <c r="B192" s="20" t="s">
        <v>173</v>
      </c>
      <c r="C192" s="20" t="s">
        <v>172</v>
      </c>
      <c r="D192" s="9" t="s">
        <v>49</v>
      </c>
      <c r="E192" s="1">
        <v>12</v>
      </c>
      <c r="F192" s="9"/>
      <c r="G192" s="10"/>
      <c r="H192" s="10"/>
      <c r="I192" s="11"/>
      <c r="J192" s="11"/>
      <c r="K192" s="11"/>
      <c r="L192" s="7">
        <f t="shared" si="65"/>
        <v>0</v>
      </c>
      <c r="M192" s="7">
        <f t="shared" si="66"/>
        <v>0</v>
      </c>
      <c r="N192" s="9"/>
    </row>
    <row r="193" spans="1:14" ht="46.5" customHeight="1">
      <c r="A193" s="37"/>
      <c r="B193" s="20" t="s">
        <v>175</v>
      </c>
      <c r="C193" s="20" t="s">
        <v>176</v>
      </c>
      <c r="D193" s="9" t="s">
        <v>49</v>
      </c>
      <c r="E193" s="1">
        <v>16</v>
      </c>
      <c r="F193" s="9"/>
      <c r="G193" s="10"/>
      <c r="H193" s="10"/>
      <c r="I193" s="11"/>
      <c r="J193" s="11"/>
      <c r="K193" s="11"/>
      <c r="L193" s="7">
        <f t="shared" si="65"/>
        <v>0</v>
      </c>
      <c r="M193" s="7">
        <f t="shared" si="66"/>
        <v>0</v>
      </c>
      <c r="N193" s="9"/>
    </row>
    <row r="194" spans="1:14" ht="45.75" customHeight="1">
      <c r="A194" s="37"/>
      <c r="B194" s="20" t="s">
        <v>107</v>
      </c>
      <c r="C194" s="20" t="s">
        <v>109</v>
      </c>
      <c r="D194" s="9" t="s">
        <v>46</v>
      </c>
      <c r="E194" s="1">
        <v>35</v>
      </c>
      <c r="F194" s="9"/>
      <c r="G194" s="10"/>
      <c r="H194" s="10"/>
      <c r="I194" s="11"/>
      <c r="J194" s="11"/>
      <c r="K194" s="11"/>
      <c r="L194" s="7">
        <f t="shared" si="65"/>
        <v>0</v>
      </c>
      <c r="M194" s="7">
        <f t="shared" si="66"/>
        <v>0</v>
      </c>
      <c r="N194" s="9"/>
    </row>
    <row r="195" spans="1:14" ht="33.75" customHeight="1">
      <c r="A195" s="37"/>
      <c r="B195" s="20" t="s">
        <v>48</v>
      </c>
      <c r="C195" s="20" t="s">
        <v>47</v>
      </c>
      <c r="D195" s="9" t="s">
        <v>46</v>
      </c>
      <c r="E195" s="1">
        <v>26</v>
      </c>
      <c r="F195" s="9"/>
      <c r="G195" s="10"/>
      <c r="H195" s="10"/>
      <c r="I195" s="11"/>
      <c r="J195" s="11"/>
      <c r="K195" s="11"/>
      <c r="L195" s="7">
        <f t="shared" ref="L195:L198" si="67">SUM(F195:K195)</f>
        <v>0</v>
      </c>
      <c r="M195" s="7">
        <f t="shared" ref="M195:M198" si="68">L195*E195</f>
        <v>0</v>
      </c>
      <c r="N195" s="9"/>
    </row>
    <row r="196" spans="1:14" ht="33.75" customHeight="1">
      <c r="A196" s="37"/>
      <c r="B196" s="20" t="s">
        <v>110</v>
      </c>
      <c r="C196" s="20" t="s">
        <v>174</v>
      </c>
      <c r="D196" s="9" t="s">
        <v>46</v>
      </c>
      <c r="E196" s="1">
        <v>43</v>
      </c>
      <c r="F196" s="9"/>
      <c r="G196" s="10"/>
      <c r="H196" s="10"/>
      <c r="I196" s="11"/>
      <c r="J196" s="11"/>
      <c r="K196" s="11"/>
      <c r="L196" s="7">
        <f t="shared" si="67"/>
        <v>0</v>
      </c>
      <c r="M196" s="7">
        <f t="shared" si="68"/>
        <v>0</v>
      </c>
      <c r="N196" s="9"/>
    </row>
    <row r="197" spans="1:14" ht="33.75" customHeight="1">
      <c r="A197" s="37"/>
      <c r="B197" s="20" t="s">
        <v>110</v>
      </c>
      <c r="C197" s="20" t="s">
        <v>113</v>
      </c>
      <c r="D197" s="9" t="s">
        <v>46</v>
      </c>
      <c r="E197" s="1">
        <v>121</v>
      </c>
      <c r="F197" s="9"/>
      <c r="G197" s="10"/>
      <c r="H197" s="10"/>
      <c r="I197" s="11"/>
      <c r="J197" s="11"/>
      <c r="K197" s="11"/>
      <c r="L197" s="7">
        <f t="shared" si="67"/>
        <v>0</v>
      </c>
      <c r="M197" s="7">
        <f t="shared" si="68"/>
        <v>0</v>
      </c>
      <c r="N197" s="9"/>
    </row>
    <row r="198" spans="1:14" ht="33.75" customHeight="1">
      <c r="A198" s="39"/>
      <c r="B198" s="20" t="s">
        <v>110</v>
      </c>
      <c r="C198" s="20" t="s">
        <v>114</v>
      </c>
      <c r="D198" s="9" t="s">
        <v>46</v>
      </c>
      <c r="E198" s="1">
        <v>166</v>
      </c>
      <c r="F198" s="9"/>
      <c r="G198" s="10"/>
      <c r="H198" s="10"/>
      <c r="I198" s="11"/>
      <c r="J198" s="11"/>
      <c r="K198" s="11"/>
      <c r="L198" s="7">
        <f t="shared" si="67"/>
        <v>0</v>
      </c>
      <c r="M198" s="7">
        <f t="shared" si="68"/>
        <v>0</v>
      </c>
      <c r="N198" s="9"/>
    </row>
    <row r="199" spans="1:14" ht="33.75" customHeight="1">
      <c r="A199" s="26" t="s">
        <v>177</v>
      </c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</row>
    <row r="200" spans="1:14" ht="33.75" customHeight="1">
      <c r="A200" s="18"/>
      <c r="B200" s="23" t="s">
        <v>178</v>
      </c>
      <c r="C200" s="23" t="s">
        <v>181</v>
      </c>
      <c r="D200" s="9" t="s">
        <v>183</v>
      </c>
      <c r="E200" s="24">
        <v>1</v>
      </c>
      <c r="F200" s="9"/>
      <c r="G200" s="10"/>
      <c r="H200" s="10"/>
      <c r="I200" s="11"/>
      <c r="J200" s="11"/>
      <c r="K200" s="11"/>
      <c r="L200" s="7">
        <f t="shared" ref="L200:L203" si="69">SUM(F200:K200)</f>
        <v>0</v>
      </c>
      <c r="M200" s="7">
        <f t="shared" ref="M200:M203" si="70">L200*E200</f>
        <v>0</v>
      </c>
      <c r="N200" s="9"/>
    </row>
    <row r="201" spans="1:14" ht="33.75" customHeight="1">
      <c r="A201" s="18"/>
      <c r="B201" s="23" t="s">
        <v>180</v>
      </c>
      <c r="C201" s="24"/>
      <c r="D201" s="9" t="s">
        <v>105</v>
      </c>
      <c r="E201" s="24">
        <v>1</v>
      </c>
      <c r="F201" s="9"/>
      <c r="G201" s="10"/>
      <c r="H201" s="10"/>
      <c r="I201" s="11"/>
      <c r="J201" s="11"/>
      <c r="K201" s="11"/>
      <c r="L201" s="7">
        <f t="shared" si="69"/>
        <v>0</v>
      </c>
      <c r="M201" s="7">
        <f t="shared" si="70"/>
        <v>0</v>
      </c>
      <c r="N201" s="9"/>
    </row>
    <row r="202" spans="1:14" ht="33.75" customHeight="1">
      <c r="A202" s="18"/>
      <c r="B202" s="23" t="s">
        <v>179</v>
      </c>
      <c r="C202" s="24" t="s">
        <v>182</v>
      </c>
      <c r="D202" s="9" t="s">
        <v>183</v>
      </c>
      <c r="E202" s="24" t="s">
        <v>186</v>
      </c>
      <c r="F202" s="9"/>
      <c r="G202" s="10"/>
      <c r="H202" s="10"/>
      <c r="I202" s="11"/>
      <c r="J202" s="11"/>
      <c r="K202" s="11"/>
      <c r="L202" s="7">
        <f t="shared" si="69"/>
        <v>0</v>
      </c>
      <c r="M202" s="7" t="e">
        <f t="shared" si="70"/>
        <v>#VALUE!</v>
      </c>
      <c r="N202" s="9"/>
    </row>
    <row r="203" spans="1:14" ht="33.75" customHeight="1">
      <c r="A203" s="18"/>
      <c r="B203" s="23" t="s">
        <v>184</v>
      </c>
      <c r="C203" s="24"/>
      <c r="D203" s="9" t="s">
        <v>185</v>
      </c>
      <c r="E203" s="24" t="s">
        <v>187</v>
      </c>
      <c r="F203" s="9"/>
      <c r="G203" s="10"/>
      <c r="H203" s="10"/>
      <c r="I203" s="11"/>
      <c r="J203" s="11"/>
      <c r="K203" s="11"/>
      <c r="L203" s="7">
        <f t="shared" si="69"/>
        <v>0</v>
      </c>
      <c r="M203" s="7" t="e">
        <f t="shared" si="70"/>
        <v>#VALUE!</v>
      </c>
      <c r="N203" s="9"/>
    </row>
    <row r="204" spans="1:14" ht="42" customHeight="1">
      <c r="A204" s="3"/>
      <c r="B204" s="28" t="s">
        <v>31</v>
      </c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</row>
  </sheetData>
  <mergeCells count="28">
    <mergeCell ref="A53:N53"/>
    <mergeCell ref="A54:A60"/>
    <mergeCell ref="A61:N61"/>
    <mergeCell ref="A62:A104"/>
    <mergeCell ref="A113:N113"/>
    <mergeCell ref="A105:N105"/>
    <mergeCell ref="A106:A112"/>
    <mergeCell ref="A164:N164"/>
    <mergeCell ref="A165:A198"/>
    <mergeCell ref="A199:N199"/>
    <mergeCell ref="A154:N154"/>
    <mergeCell ref="A114:A153"/>
    <mergeCell ref="A4:N4"/>
    <mergeCell ref="A1:N1"/>
    <mergeCell ref="B204:N204"/>
    <mergeCell ref="A155:A163"/>
    <mergeCell ref="F2:K2"/>
    <mergeCell ref="L2:L3"/>
    <mergeCell ref="M2:M3"/>
    <mergeCell ref="N2:N3"/>
    <mergeCell ref="A2:A3"/>
    <mergeCell ref="B2:B3"/>
    <mergeCell ref="C2:C3"/>
    <mergeCell ref="D2:D3"/>
    <mergeCell ref="E2:E3"/>
    <mergeCell ref="A12:N12"/>
    <mergeCell ref="A5:A11"/>
    <mergeCell ref="A13:A52"/>
  </mergeCells>
  <phoneticPr fontId="26" type="noConversion"/>
  <pageMargins left="0.16" right="0.11" top="0.39" bottom="0.28999999999999998" header="0.297916666666667" footer="0.3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太阳能设备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ghy</dc:creator>
  <cp:lastModifiedBy>chen</cp:lastModifiedBy>
  <cp:lastPrinted>2017-03-24T09:37:07Z</cp:lastPrinted>
  <dcterms:created xsi:type="dcterms:W3CDTF">2017-03-07T00:30:00Z</dcterms:created>
  <dcterms:modified xsi:type="dcterms:W3CDTF">2017-05-05T08:09:16Z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