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04" firstSheet="1" activeTab="3"/>
  </bookViews>
  <sheets>
    <sheet name="基本信息-勿打印" sheetId="11" state="hidden" r:id="rId1"/>
    <sheet name="汇总" sheetId="16" r:id="rId2"/>
    <sheet name="园建" sheetId="12" r:id="rId3"/>
    <sheet name="绿化" sheetId="13" r:id="rId4"/>
    <sheet name="电气" sheetId="14" r:id="rId5"/>
    <sheet name="给排水" sheetId="15" r:id="rId6"/>
  </sheets>
  <definedNames>
    <definedName name="大写">#REF!</definedName>
    <definedName name="_xlnm.Print_Area" localSheetId="1">汇总!$A$1:$D$7</definedName>
    <definedName name="_xlnm.Print_Area" localSheetId="2">园建!$A$1:$H$109</definedName>
    <definedName name="_xlnm.Print_Area" localSheetId="3">绿化!$A$1:$H$44</definedName>
    <definedName name="_xlnm.Print_Area" localSheetId="5">给排水!$A$1:$H$32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<sst xmlns="http://schemas.openxmlformats.org/spreadsheetml/2006/main" count="599" uniqueCount="287">
  <si>
    <t>工程名称：</t>
  </si>
  <si>
    <t>广州南洋理工职业学院二期景观设计工程(第一部分)</t>
  </si>
  <si>
    <t>工程名称（工程量清单封面用）：</t>
  </si>
  <si>
    <t>汇总名称：</t>
  </si>
  <si>
    <t>建设单位：</t>
  </si>
  <si>
    <t>工程地点:</t>
  </si>
  <si>
    <t>结构形式：</t>
  </si>
  <si>
    <t>层    数：</t>
  </si>
  <si>
    <t>混凝土量：</t>
  </si>
  <si>
    <t>m³</t>
  </si>
  <si>
    <t>实抽钢筋：</t>
  </si>
  <si>
    <t>t</t>
  </si>
  <si>
    <t>建筑面积：</t>
  </si>
  <si>
    <t>m²</t>
  </si>
  <si>
    <t>编制日期：2022年5月25日</t>
  </si>
  <si>
    <t>华南商贸学院4#教学楼室外景观工程造价汇总</t>
  </si>
  <si>
    <t>序号</t>
  </si>
  <si>
    <t>项目名称</t>
  </si>
  <si>
    <t>含税金额（元）</t>
  </si>
  <si>
    <t>备注</t>
  </si>
  <si>
    <t>华南商贸学院4#教学楼室外景观-园建工程</t>
  </si>
  <si>
    <t>详见明细</t>
  </si>
  <si>
    <t>华南商贸学院4#教学楼室外景观-绿化工程</t>
  </si>
  <si>
    <t>华南商贸学院4#教学楼室外景观-电气工程</t>
  </si>
  <si>
    <t>华南商贸学院4#教学楼室外景观-给排水工程</t>
  </si>
  <si>
    <t>汇总合计</t>
  </si>
  <si>
    <t xml:space="preserve"> </t>
  </si>
  <si>
    <t>华南商贸学院4#教学楼室外景观-园建工程量清单</t>
  </si>
  <si>
    <t>项目特征描述</t>
  </si>
  <si>
    <t>单位</t>
  </si>
  <si>
    <t>工程量</t>
  </si>
  <si>
    <t>单价（元）</t>
  </si>
  <si>
    <t>合价（元）</t>
  </si>
  <si>
    <t>特色树池一平面【（LD-1.01-1）】</t>
  </si>
  <si>
    <t>挖沟槽土方</t>
  </si>
  <si>
    <t>1.土壤类别:一、二类土
2.挖土深度:2m 内</t>
  </si>
  <si>
    <t>m3</t>
  </si>
  <si>
    <t>回填方</t>
  </si>
  <si>
    <t>1.密实度要求:夯填
2.填方材料品种:原素土</t>
  </si>
  <si>
    <t>余方弃置</t>
  </si>
  <si>
    <t>1.废弃料品种:原素土
2.运距:投标人自行考虑</t>
  </si>
  <si>
    <t>垫层</t>
  </si>
  <si>
    <t>1.混凝土种类:预拌
2.混凝土强度等级:C15</t>
  </si>
  <si>
    <t>零星砌砖</t>
  </si>
  <si>
    <t>1.零星砌砖名称、部位:花池
2.砖品种、规格、强度等级:MU10机制砖
3.砂浆强度等级、配合比:M7.5水泥砂浆砌筑</t>
  </si>
  <si>
    <t>零星项目一般抹灰</t>
  </si>
  <si>
    <t>1.基层类型、部位:花池
2.面层厚度、砂浆配合比:20厚1：2.5水泥砂浆抹平</t>
  </si>
  <si>
    <t>m2</t>
  </si>
  <si>
    <t>零星项目</t>
  </si>
  <si>
    <t>1.工程部位:花池顶、侧面
2.(φ5~8)灰色抛光石子,1:2.5水泥砂浆
3.四周切角15x15，面层抛光</t>
  </si>
  <si>
    <t>特色树池二平面【（LD-1.01-2）】</t>
  </si>
  <si>
    <t>特色树池三平面【（LD-1.01-3）】</t>
  </si>
  <si>
    <t>特色树池四平面【（LD-1.01-4）】</t>
  </si>
  <si>
    <t>特色树池五平面【（LD-1.02-1）】</t>
  </si>
  <si>
    <t>特色树池六平面【（LD-1.02-2）】</t>
  </si>
  <si>
    <t>碎石垫层</t>
  </si>
  <si>
    <t>1.石料规格:100厚级配碎石；
2.分层夯实
3.其它未详尽按设计图纸及施工规范要求</t>
  </si>
  <si>
    <t>水泥混凝土（垫层）</t>
  </si>
  <si>
    <t>1.110厚C20素混凝土垫层及模板制作安装
2.其它未详尽按设计图纸及施工规范要求</t>
  </si>
  <si>
    <t>安砌侧(平、缘)石</t>
  </si>
  <si>
    <t>1.材料品种、规格:600x300x150烧面芝麻黑路沿石（立道牙），转弯处弧形定制
2.基础、垫层:材料品种、厚度:后浇C20细石混凝土护脚
3.结合层:30厚1:3干硬性水泥砂浆,面撒素水泥一遍
4.混凝土后座模板制安
5.其它未详尽按设计图纸及施工规范要求</t>
  </si>
  <si>
    <t>m</t>
  </si>
  <si>
    <t>特色树池七平面【（LD-1.02-3）】</t>
  </si>
  <si>
    <t xml:space="preserve">   特色坐凳（LD-2.01-1/2）</t>
  </si>
  <si>
    <t>人行道整形碾压</t>
  </si>
  <si>
    <t>1.部位:人行道整形碾压
2.范围:人行道</t>
  </si>
  <si>
    <t>混凝土垫层</t>
  </si>
  <si>
    <t>1.100厚C20混凝土及模板制作安装
2.其它未详尽按设计图纸及施工规范要求</t>
  </si>
  <si>
    <t>1.150厚级配碎石
2.分层夯实
3.其它未详尽按设计图纸及施工规范要求</t>
  </si>
  <si>
    <t>烧面芝麻黑坐凳</t>
  </si>
  <si>
    <t>1.材料品种、规格:750~596x450x400烧面芝麻黑坐凳，转弯处弧形定制
2.结合层:30厚1:3干硬性水泥砂浆,面撒素水泥一遍
3.其它未详尽按设计图纸及施工规范要求</t>
  </si>
  <si>
    <t>光面芝麻黑坐凳</t>
  </si>
  <si>
    <t>1.材料品种、规格:750~596x450x400光面芝麻黑坐凳，转弯处弧形定制
2.结合层:30厚1:3干硬性水泥砂浆,面撒素水泥一遍
3.其它未详尽按设计图纸及施工规范要求</t>
  </si>
  <si>
    <t>块料铺设</t>
  </si>
  <si>
    <t>1.块料品种、规格:900X300X18厚烧面芝麻灰仿石砖
2.结合层:30厚1:3干硬性水泥砂浆</t>
  </si>
  <si>
    <t xml:space="preserve">  仿石砖人行道/人行广场</t>
  </si>
  <si>
    <t>1.100厚C20素混凝土垫层</t>
  </si>
  <si>
    <t>人行道块料铺设（收边）</t>
  </si>
  <si>
    <t>1.块料品种、规格:600X100X50厚烧面芝麻黑花岗岩
2.结合层:30厚1:3干硬性水泥砂浆</t>
  </si>
  <si>
    <t>人行道块料铺设</t>
  </si>
  <si>
    <t>1.块料品种、规格:900X300X18厚烧面芝麻白仿石砖
2.结合层:30厚1:3干硬性水泥砂浆</t>
  </si>
  <si>
    <t>1.块料品种、规格:900X300X18厚烧面芝麻黑仿石砖
2.结合层:30厚1:3干硬性水泥砂浆</t>
  </si>
  <si>
    <t>人行道块料铺设(收边)</t>
  </si>
  <si>
    <t>1.块料品种、规格:900X300X18厚烧面福鼎黑仿石砖
2.结合层:30厚1:3干硬性水泥砂浆</t>
  </si>
  <si>
    <t>透水混凝土</t>
  </si>
  <si>
    <t>混凝土</t>
  </si>
  <si>
    <t>1.150厚C20无砂大孔混凝土</t>
  </si>
  <si>
    <t>1.150厚级配碎石稳定基层，DN50渗透缓排管就近接入雨水井</t>
  </si>
  <si>
    <t>浅灰色透水混凝土</t>
  </si>
  <si>
    <t xml:space="preserve">
1、50厚6mm粒径C25浅灰色强固透水砼,透
水系数大于1.0x10m/s
2、双丙聚氨酯密封处理</t>
  </si>
  <si>
    <t>深灰色透水混凝土</t>
  </si>
  <si>
    <t xml:space="preserve">
1、50厚6mm粒径C25深灰色强固透水砼,透
水系数大于1.0x10m/s
2、双丙聚氨酯密封处理</t>
  </si>
  <si>
    <t>透水仿石砖</t>
  </si>
  <si>
    <t>浅灰色仿石透水砖</t>
  </si>
  <si>
    <t xml:space="preserve">
1.块料品种、规格:900X300X18厚浅灰色仿石透水砖
2.结合层:30厚1:3干硬性水泥砂浆</t>
  </si>
  <si>
    <t>深灰色仿石透水砖</t>
  </si>
  <si>
    <t xml:space="preserve">
1.块料品种、规格:900X300X18厚深灰色仿石透水砖
2.结合层:30厚1:3干硬性水泥砂浆</t>
  </si>
  <si>
    <t xml:space="preserve">   植草砖</t>
  </si>
  <si>
    <t>1.部位:路床整形碾压
2.范围:人行道</t>
  </si>
  <si>
    <t>1.块料品种、规格:250X190X70厚植草砖,细砂填缝
2.其它未详尽按设计图纸及施工规范要求</t>
  </si>
  <si>
    <t>中砂找平层</t>
  </si>
  <si>
    <t>1.30厚中砂找平层
2.其它未详尽按设计图纸及施工规范要求</t>
  </si>
  <si>
    <t>1.180厚C25混凝土及模板制作安装
2.其它未详尽按设计图纸及施工规范要求</t>
  </si>
  <si>
    <t>1.200厚级配碎石
2.分层夯实
3.其它未详尽按设计图纸及施工规范要求</t>
  </si>
  <si>
    <t>透水砖</t>
  </si>
  <si>
    <t>1.200*100*50灰色透水砖
2.其它未详尽按设计图纸及施工规范要求</t>
  </si>
  <si>
    <t xml:space="preserve">  立道牙</t>
  </si>
  <si>
    <t>栏杆</t>
  </si>
  <si>
    <t>1.1.位置:栏杆
2.高度:1.1m
2.扶手材料种类、规格:80*50*2异型铝管，面饰木纹烤漆
3.栏杆材料种类、规格:40*20*2铝管（横杆）、40*30*2铝管、50*50*2铝管（大立杆）、30*20*2铝管（小分隔条），面饰灰色烤漆
4.固定配件种类:预埋铝板、膨胀螺栓铁件
5.其它未详尽按设计图纸及施工规范要求</t>
  </si>
  <si>
    <t>沥青道路</t>
  </si>
  <si>
    <t>路床(槽)整形</t>
  </si>
  <si>
    <t>1.部位:路床整形碾压
2.范围:行车道
3.其它未详尽按设计图纸及施工规范要求</t>
  </si>
  <si>
    <t>水泥稳定碎(砾)石</t>
  </si>
  <si>
    <t>1.集中拌合水泥碎石混合料 水泥含量 5%
2.厚度20CM
3.其它未详尽按设计图纸及施工规范要求</t>
  </si>
  <si>
    <t>混凝土基层</t>
  </si>
  <si>
    <t>1.水泥混凝土路面 厚度 20cm 实际厚度(cm):20
2.普通预拌混凝土 碎石粒径综合考虑 C25
3.水泥混凝土路面水养生
4.模板制作安装，胀缝及缩缝。
5.其它未详尽按设计图纸及施工规范要求</t>
  </si>
  <si>
    <t>沥青混凝土路面</t>
  </si>
  <si>
    <t>1.机械喷洒道路用乳化沥青透油层(PC-2)1.2L/m
2.50厚中粒式沥青混凝土AC-20
3.机械喷洒道路用乳化沥青粘油层(PC-3)0.6L/m
4.40厚细粒式沥青混凝土（AC-13）</t>
  </si>
  <si>
    <t>雨水花园</t>
  </si>
  <si>
    <t>回填级配石</t>
  </si>
  <si>
    <t>1.300厚级配碎石（粒径30-50mm）
2.分层夯实
3.其它未详尽按设计图纸及施工规范要求</t>
  </si>
  <si>
    <t>1.50厚级配碎石（粒径15-30mm）
2.分层夯实
4.其它未详尽按设计图纸及施工规范要求</t>
  </si>
  <si>
    <t>1.50厚级配碎石（粒径3-8mm）
2.分层夯实
5.其它未详尽按设计图纸及施工规范要求</t>
  </si>
  <si>
    <t>其它</t>
  </si>
  <si>
    <t>硬质井盖铺装（在原井盖上铺装仿石砖改造）</t>
  </si>
  <si>
    <t>1.铺装同周边铺装材料，对缝处理
2.20厚益胶泥粘接层
3.细石混凝土填充抹平
4.直径10钢筋双向@150布置
5.7厚热镀锌钢板底框
6.热镀锌□50x30x4加强框架双向@
216布置与钢板焊接
7.建筑已完成综合管网井盖
8.圈边采用L70X50X5厚热镀锌角钢
9.预埋150长直径10钢筋@300
10.其它未详尽见图纸及规范</t>
  </si>
  <si>
    <t>个</t>
  </si>
  <si>
    <t>不锈钢角钢收边</t>
  </si>
  <si>
    <t>1.L80x50x3厚拉丝面不锈钢角钢
2.M8膨胀螺栓固定@300</t>
  </si>
  <si>
    <t>合计</t>
  </si>
  <si>
    <t>税费</t>
  </si>
  <si>
    <t>汇总（含税）</t>
  </si>
  <si>
    <t>华南商贸学院4#教学楼室外景观-绿化工程量清单</t>
  </si>
  <si>
    <t>综合单价（含税）</t>
  </si>
  <si>
    <t>一</t>
  </si>
  <si>
    <t>土方工程</t>
  </si>
  <si>
    <t>挖一般土方</t>
  </si>
  <si>
    <t>1.土壤类别:根据勘察报告结合现场自行考虑
2.挖土深度:综合考虑（开挖起点标高为原始地坪标高）                                                  
3.开挖方式:投标人自行综合考虑</t>
  </si>
  <si>
    <t>余土外运</t>
  </si>
  <si>
    <t>1.密实度要求:满足设计和规范要求
2.填方来源、运距:综合考虑</t>
  </si>
  <si>
    <t>种植土回填</t>
  </si>
  <si>
    <t>1.回填厚度:30cm
2.填耕植土 机械和人工
3.运距:场内取土</t>
  </si>
  <si>
    <t>平整场地</t>
  </si>
  <si>
    <t>1.修整种植土到设计高度和坡度</t>
  </si>
  <si>
    <t>二</t>
  </si>
  <si>
    <t>栽植乔木</t>
  </si>
  <si>
    <t>凤凰木A</t>
  </si>
  <si>
    <t>1.种类:凤凰木A
2.胸径:32-33cm
3.株高、冠径:株高850-900cm,冠幅450-500cm,分支点250-300cm。
4、其他：假植移栽，树形优美，枝叶饱满。
5.起挖方式:综合考虑
6.养护期:一年</t>
  </si>
  <si>
    <t>株</t>
  </si>
  <si>
    <t>凤凰木B</t>
  </si>
  <si>
    <t>1.种类:凤凰木B
2.胸径:18-20cm
3.株高、冠径:株高600-650cm,冠幅400-450cm,分支点220-250cm。
4、其他：假植移栽，树形优美，枝叶饱满。
5.起挖方式:综合考虑
6.养护期:一年</t>
  </si>
  <si>
    <t>丛生朴树</t>
  </si>
  <si>
    <t>1.种类:丛生朴树
2.胸（地）径:至少3杆，其中至少一杆20cm以上，次杆不低于12cm
3.株高、冠径:株高800-900cm,冠幅450-500cm。
4、其他：特选，假植移栽，树形优美，枝叶饱满。
5.起挖方式:综合考虑
6.养护期:一年</t>
  </si>
  <si>
    <t>秋枫</t>
  </si>
  <si>
    <t>1.种类:秋枫
2.胸（地）径:15-16cm
3.株高、冠径:株高600-650cm,冠幅300-350cm,分支点200-220cm。
4、其他：假植移栽，树形优美，枝叶饱满。
5.起挖方式:综合考虑
6.养护期:一年</t>
  </si>
  <si>
    <t>大香樟</t>
  </si>
  <si>
    <t>1.种类:大香樟
2.胸（地）径:32-35cm
3.株高、冠径:株高1000-1100cm,冠幅400-450cm,分支点250-280cm。
4、其他：假植移栽，树形优美，枝叶饱满。
5.起挖方式:综合考虑
6.养护期:一年</t>
  </si>
  <si>
    <t>小叶榄仁</t>
  </si>
  <si>
    <t>1.种类:小叶榄仁
2.胸（地）径:15-16cm
3.株高、冠径:株高600-650cm,冠幅350-400cm,分支点250-280cm。
4、其他：假植移栽，树形优美，枝叶饱满。
5.起挖方式:综合考虑
6.养护期:一年</t>
  </si>
  <si>
    <t>美丽异木棉</t>
  </si>
  <si>
    <t>1.种类:美丽异木棉
2.胸（地）径:40-42cm
3.株高、冠径:株高800-850cm,冠幅400cm,分支点280cm。
4、其他：假植移栽，树形优美，枝叶饱满。
5.起挖方式:综合考虑
6.养护期:一年</t>
  </si>
  <si>
    <t>多花黄花风铃木B</t>
  </si>
  <si>
    <t>1.种类:多花黄花风铃木B
2.胸（地）径:12-15cm
3.株高、冠径:株高400-450cm,冠幅280cm,分支点150-180cm。
4、其他：假植移栽，树形优美，枝叶饱满。
5.起挖方式:综合考虑
6.养护期:一年</t>
  </si>
  <si>
    <t>桂花A</t>
  </si>
  <si>
    <t>1.种类:桂花A
2.胸（地）径:12cm
3.株高、冠径:株高350-400cm,冠幅350cm,分支点小于50cm。
4、其他：假植移栽，树形优美，枝叶饱满。
5.起挖方式:综合考虑
7.养护期:一年</t>
  </si>
  <si>
    <t>水红鸡蛋花A</t>
  </si>
  <si>
    <t>1.种类:水红鸡蛋花A
2.胸（地）径:18-20cm
3.株高、冠径:株高320-350cm,冠幅320-350cm,分支点小于50cm。
4、其他：红花，假植移栽，3主分支，树形优美，枝叶饱满。
5.起挖方式:综合考虑
8.养护期:一年</t>
  </si>
  <si>
    <t>丛生杨梅C</t>
  </si>
  <si>
    <t>1.种类:丛生杨梅C
2.胸（地）径:10cm
3.株高、冠径:株高320-350cm,冠幅280-300cm,分支点小于50cm。
4、其他：3-5杆/丛，假植移栽，树形优美，枝叶饱满。
5.起挖方式:综合考虑
6.养护期:一年</t>
  </si>
  <si>
    <t>三</t>
  </si>
  <si>
    <t>栽植灌木</t>
  </si>
  <si>
    <t>散尾葵A</t>
  </si>
  <si>
    <t>1.种类:散尾葵A
2.冠丛高:250-280cm
3.蓬径:220cm
4.分支点：小于50cm
5.其他：盆苗，树形优美，枝叶饱满
6.起挖方式:综合考虑
7.养护期:一年</t>
  </si>
  <si>
    <t>散尾葵B</t>
  </si>
  <si>
    <t>1.种类:散尾葵B
2.冠丛高:180-200cm
3.蓬径:180cm
4.分支点：小于50cm
5、其他：假植移栽，树形优美，枝叶饱满。
6.起挖方式:综合考虑
7.养护期:一年</t>
  </si>
  <si>
    <t>丛生紫薇B</t>
  </si>
  <si>
    <t>1.种类:丛生紫薇B
2.冠丛高:200-220cm
3.蓬径:180-200cm
4.分支点：小于30cm
5、其他：假植移栽，树形优美，枝叶饱满。
6.起挖方式:综合考虑
7.养护期:一年</t>
  </si>
  <si>
    <t>狗牙花</t>
  </si>
  <si>
    <t>1.种类:狗牙花
2.冠丛高:180-200cm
3.蓬径:180-200cm
4.分支点：小于30cm
5.其他：盆苗，树形优美，枝叶饱满
6.起挖方式:综合考虑
7.养护期:一年</t>
  </si>
  <si>
    <t>天堂鸟</t>
  </si>
  <si>
    <t>1.种类:天堂鸟
2.冠丛高:150-180cm
3.蓬径:70-80cm
4.其他：盆苗，树形优美，枝叶饱满
5.起挖方式:综合考虑
6.养护期:一年</t>
  </si>
  <si>
    <t>四</t>
  </si>
  <si>
    <t>灌木地被</t>
  </si>
  <si>
    <t>火山榕篱</t>
  </si>
  <si>
    <t>1.种类:火山榕篱
2.冠丛高:80cm
3.蓬径:30-35cm
4.密度:12株/m2
5.种植方式：井字形种植，有脚叶、密种、不露土
6.起挖方式:综合考虑
7.养护期:一年</t>
  </si>
  <si>
    <t>花叶良姜</t>
  </si>
  <si>
    <t>1.种类:花叶良姜
2.冠丛高:45-50cm
3.蓬径:30-35cm
4.密度:25株/m2
5.种植方式：有脚叶、密种、不露土
6.起挖方式:综合考虑
7.养护期:一年</t>
  </si>
  <si>
    <t>矮生大红花</t>
  </si>
  <si>
    <t>1.种类:矮生大红花
2.冠丛高:40-45cm
3.蓬径:30-35cm
4.密度:25株/m2.
5.种植方式：有脚叶、密种、不露土
6.起挖方式:综合考虑
7.养护期:一年</t>
  </si>
  <si>
    <t>粉花翠芦莉</t>
  </si>
  <si>
    <t>1.种类:粉花翠芦莉
2.冠丛高:30-35cm
3.蓬径:20-25cm
4.密度:36株/m2.
5.种植方式：有脚叶、密种、不露土
6.起挖方式:综合考虑
7.养护期:一年</t>
  </si>
  <si>
    <t>鸭脚木</t>
  </si>
  <si>
    <t>1.种类:鸭脚木
2.冠丛高:30-35cm
3.蓬径:25-30cm
4.密度:36株/m2.
5.种植方式：有脚叶、密种、不露土
6.起挖方式:综合考虑
7.养护期:一年</t>
  </si>
  <si>
    <t>勒杜鹃</t>
  </si>
  <si>
    <t>1.种类:勒杜鹃
2.冠丛高:30-35cm
3.蓬径:25-30cm
4.密度:36株/m2.
5.种植方式：有脚叶、密种、不露土
6.起挖方式:综合考虑
7.养护期:一年</t>
  </si>
  <si>
    <t>宫粉龙船花</t>
  </si>
  <si>
    <t>1.种类:宫粉龙船花
2.冠丛高:25-30cm
3.蓬径:25-30cm
4.密度:36株/m2.
5.种植方式：有脚叶、密种、不露土
6.起挖方式:综合考虑
7.养护期:一年</t>
  </si>
  <si>
    <t>金山棕</t>
  </si>
  <si>
    <t>1.种类:金山棕
2.冠丛高:40-45cm
3.蓬径:30-35cm
4.密度:25株/m2.
5.种植方式：有脚叶、密种、不露土
6.起挖方式:综合考虑
7.养护期:一年</t>
  </si>
  <si>
    <t>硬骨凌霄</t>
  </si>
  <si>
    <t>1.种类:硬骨凌霄
2.冠丛高:40-45cm
3.蓬径:30-35cm
4.密度:25株/m2.
5.种植方式：有脚叶、密种、不露土
6.起挖方式:综合考虑
7.养护期:一年</t>
  </si>
  <si>
    <t>无尽夏</t>
  </si>
  <si>
    <t>1.种类:无尽夏
2.冠丛高:30-35cm
3.蓬径:25-30cm
4.密度:36株/m2.
5.种植方式：有脚叶、密种、不露土
6.起挖方式:综合考虑
7.养护期:一年</t>
  </si>
  <si>
    <t>彩霞变叶木</t>
  </si>
  <si>
    <t>1.种类:彩霞变叶木
2.冠丛高:25-30cm
3.蓬径:25-30cm
4.密度:36株/m2.
5.种植方式：有脚叶、密种、不露土
6.起挖方式:综合考虑
7.养护期:一年</t>
  </si>
  <si>
    <t>毛杜鹃</t>
  </si>
  <si>
    <t>1.种类:毛杜鹃
2.冠丛高:25-30cm
3.蓬径:25-30cm
4.密度:36株/m2.
5.种植方式：有脚叶、密种、不露土
6.起挖方式:综合考虑
7.养护期:一年</t>
  </si>
  <si>
    <t>雪茄花</t>
  </si>
  <si>
    <t>1.种类:雪茄花
2.冠丛高:20-25cm
3.蓬径:20-25cm
4.密度:49株/m2.
5.种植方式：有脚叶、密种、不露土
6.起挖方式:综合考虑
7.养护期:一年</t>
  </si>
  <si>
    <t>小叶栀子</t>
  </si>
  <si>
    <t>1.种类:小叶栀子
2.冠丛高:20-25cm
3.蓬径:15-20cm
4.密度:49株/m2.
5.种植方式：有脚叶、密种、不露土
6.起挖方式:综合考虑
7.养护期:一年</t>
  </si>
  <si>
    <t>马缨丹</t>
  </si>
  <si>
    <t>1.种类:马缨丹
2.冠丛高:20-25cm
3.蓬径:20-25cm
4.密度:36株/m2.
5.种植方式：有脚叶、密种、不露土
6.起挖方式:综合考虑
7.养护期:一年</t>
  </si>
  <si>
    <t>草坪</t>
  </si>
  <si>
    <t>1.草皮种类:草坪
2.铺种方式:满铺，不露土
3.养护期:一年</t>
  </si>
  <si>
    <t>大叶油草</t>
  </si>
  <si>
    <t>1.草皮种类:大叶油草
2.铺种方式:满铺，不露土
3.养护期:一年</t>
  </si>
  <si>
    <t>含税汇总</t>
  </si>
  <si>
    <t>华南商贸学院4#教学楼室外景观-电气工程量清单</t>
  </si>
  <si>
    <t>配电箱AP</t>
  </si>
  <si>
    <t>1.名称:配电箱AP
2.规格:含箱内元器件,绝缘板、接线端子，配有定时开关功能
3.基础形式、材质、规格:不锈钢、防水型
4.安装方式:落地安装
5.其它未详尽按图纸有施工规范</t>
  </si>
  <si>
    <t>台</t>
  </si>
  <si>
    <t>1</t>
  </si>
  <si>
    <t>配电箱基础</t>
  </si>
  <si>
    <t>1.混凝土强度等级:C10混凝土
2.预埋M6螺栓、法兰盘
3.接地:角钢L50*5</t>
  </si>
  <si>
    <t>座</t>
  </si>
  <si>
    <t>配管</t>
  </si>
  <si>
    <t>1.名称:配管
2.规格:PVC32
3.配置形式:埋地</t>
  </si>
  <si>
    <t>1.名称:电缆保护管
2.材质:焊接钢管
3.规格:SC75
4.敷设方式:埋地敷设</t>
  </si>
  <si>
    <t>电力电缆</t>
  </si>
  <si>
    <t>1.名称:电力电缆
2.规格:YJV-3*4
3.敷设方式、部位:穿管敷设</t>
  </si>
  <si>
    <t>1.名称:电力电缆
2.规格:YJV-5*10
3.敷设方式、部位:穿管敷设、含电缆头</t>
  </si>
  <si>
    <t>电缆手孔井</t>
  </si>
  <si>
    <t>1.名称:电缆手孔井
2.规格:660*660*700(L*W*H)
3.垫层、基础材质及厚度:C15混凝土
4.砌筑材料品种、规格、强度等级:砖砌 矩形 水泥砂浆M7.5
5.勾缝、抹面要求:1:2.5水泥砂浆内抹面
6.盖板材质、规格:绿化井盖
7.其他详见设计图纸大样</t>
  </si>
  <si>
    <t>防水接线盒</t>
  </si>
  <si>
    <t>1.名称:防水接线盒</t>
  </si>
  <si>
    <t>草坪灯</t>
  </si>
  <si>
    <t>1.名称: 草坪灯 220v 15W LED节能灯，防护等级IP65 Tap=3000k
2.材质、规格:0.5m高  铝合金或不锈钢材质 
3.基础形式、砂浆配合比:300*300*300 C20混凝土;
4.含防雷接地</t>
  </si>
  <si>
    <t>套</t>
  </si>
  <si>
    <t>庭院灯 50W LED节能灯</t>
  </si>
  <si>
    <t>1.名称: 庭院灯 220v 50W LED节能灯，防护等级IP65,Tap=3000k
2.材质、规格:  3.5m高  铝合金或不锈钢材质 
4.基础形式、砂浆配合比:500*500*700 C20混凝土;
5.防雷接地保护</t>
  </si>
  <si>
    <t>送配电装置系统</t>
  </si>
  <si>
    <t>1.名称:送配电装置系统</t>
  </si>
  <si>
    <t>系统</t>
  </si>
  <si>
    <t>1.土壤类别:一、二类土
2.挖土深度:1m以内
3.符合设计图纸以及施工规范要求</t>
  </si>
  <si>
    <t>1.填方材料品种:回填砂
2.密实度要求:按规范要求
3.符合设计图纸以及施工规范要求</t>
  </si>
  <si>
    <t>1.填方材料品种:原土
2.密实度要求:按规范要求
3.符合设计图纸以及施工规范要求</t>
  </si>
  <si>
    <t>1.废弃料品种:原土
2.运距:10km</t>
  </si>
  <si>
    <t>华南商贸学院4#教学楼室外景观-给排水工程量清单</t>
  </si>
  <si>
    <t xml:space="preserve">   给水工程</t>
  </si>
  <si>
    <t>PP-R塑料给水管</t>
  </si>
  <si>
    <t>1.安装部位:室内
2.介质:给水
3.材质、规格:PP-R塑料给水管DN50
4.连接形式:热熔连接
5.压力试验及吹、洗设计要求:管道消毒、冲洗 公称直径</t>
  </si>
  <si>
    <t>1.安装部位:室内
2.介质:给水
3.材质、规格:PP-R塑料给水管DN32
4.连接形式:热熔连接
5.压力试验及吹、洗设计要求:管道消毒、冲洗 公称直径</t>
  </si>
  <si>
    <t>截止阀</t>
  </si>
  <si>
    <t>1.名称:截止阀
2.规格:DN50
3.含小型阀门箱</t>
  </si>
  <si>
    <t>1.名称:截止阀
2.规格:DN32
3.含小型阀门箱</t>
  </si>
  <si>
    <t>快速取水阀</t>
  </si>
  <si>
    <t>1.名称:快速取水阀
2.规格、压力等级:DN20
3.连接形式:螺纹连接
4.含小型阀门箱</t>
  </si>
  <si>
    <t>水表组</t>
  </si>
  <si>
    <t>1.名称:水表组
2.安装部位(室内外):室外
3.型号、规格:DN50
4.附件配置:含2个闸阀、倒流防止器、水表及泄水阀
5.符合设计图纸以及施工规范要求</t>
  </si>
  <si>
    <t>组</t>
  </si>
  <si>
    <t>砖砌水表井</t>
  </si>
  <si>
    <t>1.垫层、基础材质及厚度: 10MM厚C20混凝土垫层;
2.砌筑材料品种、规格、强度等级: MU10级砖，M10水泥砂浆砌筑，240MM厚砖砌井壁;
3.勾缝、抹面要求: M10水泥砂浆抹面20mm;
4.混凝土强度
等级: 20MM厚C20混凝土底板;
5.井盖、井圈材质及规格: 直径600mm球墨铸铁井盖;
6.水表井按照图集05S502  P42.43施工。</t>
  </si>
  <si>
    <t>过路钢防护套管DN80</t>
  </si>
  <si>
    <t>1.钢防护套管，采用密实材料填充密实
2.过路埋地敷设钢套管，钢套管大于被保护管两个号，壁厚不小于3.2mm 
3.含人工材料安装</t>
  </si>
  <si>
    <t>过路钢防护套管DN50</t>
  </si>
  <si>
    <t>1.土壤类别:一、二类土
2.挖土深度:0.8m以内
3.符合设计图纸以及施工规范要求</t>
  </si>
  <si>
    <t>1.材料品种、规格:砂砾
2.厚度:100mm</t>
  </si>
  <si>
    <t xml:space="preserve">   排水工程</t>
  </si>
  <si>
    <t>UPVC排水塑料管DN100</t>
  </si>
  <si>
    <t>1.安装部位:室外
2.介质:排水
3.材质、规格:UPVC排水塑料管DN100
4.连接形式:粘接</t>
  </si>
  <si>
    <t>HDPE排水塑料管DN200</t>
  </si>
  <si>
    <t>1.安装部位:室外
2.介质:雨水
3.材质、规格:高密度聚乙烯(HDPE)双壁波纹管DN200
4.连接形式:承插式胶圈接口
5.压力试验及吹、洗设计要求:闭水试验</t>
  </si>
  <si>
    <t>景观绿地雨水口</t>
  </si>
  <si>
    <t>1.雨水口：基础100MM厚C15混凝土垫层，MU7.5砖砌井身及15厚1:2.5水泥防水砂浆抹灰
2.雨水篦子及圈口材质、型号、规格:成品复合树脂雨水口500*300*75，不锈钢井圈
3.详见图集国05S518</t>
  </si>
  <si>
    <t>线性截水沟</t>
  </si>
  <si>
    <t>1.断面尺寸:300*300mm
2.基础、垫层:材料品种、厚度:100厚6%水泥石粉，100厚C20素混凝土
3.砌体材料:M7.5水泥砂浆MU10砖，20厚1：2.5防水砂浆层
4.盖板材质、规格:复合材料篦子
5.其它详见图纸及施工规范</t>
  </si>
  <si>
    <t>花池方形排水口</t>
  </si>
  <si>
    <t xml:space="preserve">
1.800x800草坪井盖
2.土工布一层
3.50厚粒径c10~20碎石滤水层
4.雨水斗收集口
</t>
  </si>
  <si>
    <t>雨水花园沉砂井</t>
  </si>
  <si>
    <t>1.名称：溢流井φ500
2.井盖、井圈材质及规格:Φ500圆形铸铁井盖含井座定制
3.做法详图集02S515及图纸</t>
  </si>
  <si>
    <t>成品坐凳</t>
  </si>
  <si>
    <t>1.名称：成品坐凳
2.尺寸：L1000xW500xH800mm,
3.颜色、材质：深灰色铸铁+柚木色防腐木
4.安装及辅材</t>
  </si>
  <si>
    <t>张</t>
  </si>
  <si>
    <t>垃圾桶</t>
  </si>
  <si>
    <t>1.名称：垃圾桶
2.尺寸：长1200x宽600x高1200,
3.颜色、材质：深灰色亚光面不锈钢</t>
  </si>
  <si>
    <t xml:space="preserve">个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</si>
</sst>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.00_ "/>
    <numFmt numFmtId="179" formatCode="#,##0.00_);[Red]\(#,##0.00\)"/>
    <numFmt numFmtId="180" formatCode="[DBNum1][$-804]yyyy&quot;年&quot;m&quot;月&quot;d&quot;日&quot;;@"/>
  </numFmts>
  <fonts count="34"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9"/>
      <color theme="1"/>
      <name val="宋体"/>
      <charset val="134"/>
      <scheme val="minor"/>
    </font>
    <font>
      <sz val="18"/>
      <name val="华文中宋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5" borderId="2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29" applyNumberFormat="0" applyAlignment="0" applyProtection="0">
      <alignment vertical="center"/>
    </xf>
    <xf numFmtId="0" fontId="23" fillId="7" borderId="30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5" fillId="8" borderId="31" applyNumberForma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33" fillId="0" borderId="0"/>
  </cellStyleXfs>
  <cellXfs count="117">
    <xf numFmtId="0" fontId="0" fillId="0" borderId="1" xfId="0" applyBorder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horizontal="center" vertical="center"/>
    </xf>
    <xf numFmtId="178" fontId="1" fillId="2" borderId="0" xfId="49" applyNumberFormat="1" applyFont="1" applyFill="1" applyBorder="1" applyAlignment="1">
      <alignment horizontal="center" vertical="center"/>
    </xf>
    <xf numFmtId="178" fontId="1" fillId="2" borderId="1" xfId="49" applyNumberFormat="1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 wrapText="1"/>
    </xf>
    <xf numFmtId="0" fontId="3" fillId="3" borderId="0" xfId="49" applyFont="1" applyFill="1" applyAlignment="1">
      <alignment horizontal="left" vertical="center" wrapText="1"/>
    </xf>
    <xf numFmtId="0" fontId="2" fillId="3" borderId="2" xfId="49" applyFont="1" applyFill="1" applyBorder="1" applyAlignment="1">
      <alignment horizontal="center" vertical="center" wrapText="1"/>
    </xf>
    <xf numFmtId="178" fontId="2" fillId="3" borderId="2" xfId="49" applyNumberFormat="1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1" fillId="2" borderId="0" xfId="49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178" fontId="4" fillId="2" borderId="0" xfId="49" applyNumberFormat="1" applyFill="1" applyBorder="1" applyAlignment="1">
      <alignment horizontal="center" vertical="center"/>
    </xf>
    <xf numFmtId="0" fontId="5" fillId="3" borderId="0" xfId="49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3" borderId="2" xfId="49" applyFont="1" applyFill="1" applyBorder="1" applyAlignment="1">
      <alignment vertical="center" wrapText="1"/>
    </xf>
    <xf numFmtId="178" fontId="2" fillId="2" borderId="0" xfId="0" applyNumberFormat="1" applyFont="1" applyFill="1" applyBorder="1" applyAlignment="1">
      <alignment vertical="center"/>
    </xf>
    <xf numFmtId="0" fontId="6" fillId="3" borderId="0" xfId="49" applyFont="1" applyFill="1" applyAlignment="1">
      <alignment horizontal="center" vertical="center" wrapText="1"/>
    </xf>
    <xf numFmtId="178" fontId="6" fillId="3" borderId="0" xfId="49" applyNumberFormat="1" applyFont="1" applyFill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178" fontId="1" fillId="3" borderId="2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left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center" vertical="center" wrapText="1"/>
    </xf>
    <xf numFmtId="178" fontId="1" fillId="2" borderId="2" xfId="49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left" vertical="center" wrapText="1"/>
    </xf>
    <xf numFmtId="178" fontId="1" fillId="3" borderId="2" xfId="49" applyNumberFormat="1" applyFont="1" applyFill="1" applyBorder="1" applyAlignment="1">
      <alignment horizontal="right" vertical="center" wrapText="1"/>
    </xf>
    <xf numFmtId="0" fontId="1" fillId="2" borderId="2" xfId="49" applyFont="1" applyFill="1" applyBorder="1" applyAlignment="1"/>
    <xf numFmtId="0" fontId="2" fillId="2" borderId="2" xfId="0" applyFont="1" applyFill="1" applyBorder="1" applyAlignment="1">
      <alignment vertical="center"/>
    </xf>
    <xf numFmtId="0" fontId="1" fillId="2" borderId="0" xfId="49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8" fontId="1" fillId="2" borderId="0" xfId="0" applyNumberFormat="1" applyFont="1" applyFill="1" applyBorder="1" applyAlignment="1">
      <alignment vertical="center"/>
    </xf>
    <xf numFmtId="0" fontId="3" fillId="3" borderId="0" xfId="49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178" fontId="3" fillId="3" borderId="0" xfId="49" applyNumberFormat="1" applyFont="1" applyFill="1" applyBorder="1" applyAlignment="1">
      <alignment horizontal="center" vertical="center" wrapText="1"/>
    </xf>
    <xf numFmtId="0" fontId="2" fillId="3" borderId="3" xfId="49" applyFont="1" applyFill="1" applyBorder="1" applyAlignment="1">
      <alignment horizontal="center" vertical="center" wrapText="1"/>
    </xf>
    <xf numFmtId="0" fontId="2" fillId="3" borderId="4" xfId="49" applyFont="1" applyFill="1" applyBorder="1" applyAlignment="1">
      <alignment horizontal="center" vertical="center" wrapText="1"/>
    </xf>
    <xf numFmtId="178" fontId="2" fillId="3" borderId="4" xfId="49" applyNumberFormat="1" applyFont="1" applyFill="1" applyBorder="1" applyAlignment="1">
      <alignment horizontal="center" vertical="center" wrapText="1"/>
    </xf>
    <xf numFmtId="178" fontId="2" fillId="3" borderId="5" xfId="49" applyNumberFormat="1" applyFont="1" applyFill="1" applyBorder="1" applyAlignment="1">
      <alignment horizontal="center" vertical="center" wrapText="1"/>
    </xf>
    <xf numFmtId="0" fontId="2" fillId="3" borderId="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left" vertical="center" wrapText="1"/>
    </xf>
    <xf numFmtId="178" fontId="2" fillId="2" borderId="7" xfId="49" applyNumberFormat="1" applyFont="1" applyFill="1" applyBorder="1" applyAlignment="1">
      <alignment horizontal="center" vertical="center" wrapText="1"/>
    </xf>
    <xf numFmtId="178" fontId="2" fillId="2" borderId="8" xfId="49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10" xfId="49" applyFont="1" applyFill="1" applyBorder="1" applyAlignment="1">
      <alignment horizontal="left" vertical="center" wrapText="1"/>
    </xf>
    <xf numFmtId="0" fontId="2" fillId="4" borderId="7" xfId="49" applyFont="1" applyFill="1" applyBorder="1" applyAlignment="1">
      <alignment horizontal="center" vertical="center" wrapText="1"/>
    </xf>
    <xf numFmtId="0" fontId="2" fillId="3" borderId="10" xfId="49" applyFont="1" applyFill="1" applyBorder="1" applyAlignment="1">
      <alignment horizontal="center" vertical="center" wrapText="1"/>
    </xf>
    <xf numFmtId="0" fontId="2" fillId="3" borderId="7" xfId="49" applyFont="1" applyFill="1" applyBorder="1" applyAlignment="1">
      <alignment horizontal="center" vertical="center" wrapText="1"/>
    </xf>
    <xf numFmtId="0" fontId="2" fillId="3" borderId="7" xfId="49" applyFont="1" applyFill="1" applyBorder="1" applyAlignment="1">
      <alignment horizontal="left" vertical="center" wrapText="1"/>
    </xf>
    <xf numFmtId="178" fontId="2" fillId="3" borderId="11" xfId="49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178" fontId="2" fillId="2" borderId="12" xfId="49" applyNumberFormat="1" applyFont="1" applyFill="1" applyBorder="1" applyAlignment="1">
      <alignment horizontal="center" vertical="center" wrapText="1"/>
    </xf>
    <xf numFmtId="178" fontId="2" fillId="3" borderId="13" xfId="49" applyNumberFormat="1" applyFont="1" applyFill="1" applyBorder="1" applyAlignment="1">
      <alignment horizontal="center" vertical="center" wrapText="1"/>
    </xf>
    <xf numFmtId="178" fontId="7" fillId="2" borderId="0" xfId="0" applyNumberFormat="1" applyFont="1" applyFill="1" applyBorder="1" applyAlignment="1">
      <alignment vertical="center"/>
    </xf>
    <xf numFmtId="0" fontId="2" fillId="2" borderId="8" xfId="49" applyFont="1" applyFill="1" applyBorder="1" applyAlignment="1">
      <alignment horizontal="center" vertical="center" wrapText="1"/>
    </xf>
    <xf numFmtId="0" fontId="2" fillId="2" borderId="14" xfId="49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2" fillId="3" borderId="10" xfId="49" applyFont="1" applyFill="1" applyBorder="1" applyAlignment="1">
      <alignment horizontal="left" vertical="center" wrapText="1"/>
    </xf>
    <xf numFmtId="0" fontId="2" fillId="3" borderId="8" xfId="49" applyFont="1" applyFill="1" applyBorder="1" applyAlignment="1">
      <alignment horizontal="center" vertical="center" wrapText="1"/>
    </xf>
    <xf numFmtId="0" fontId="2" fillId="3" borderId="14" xfId="49" applyFont="1" applyFill="1" applyBorder="1" applyAlignment="1">
      <alignment horizontal="center" vertical="center" wrapText="1"/>
    </xf>
    <xf numFmtId="0" fontId="2" fillId="3" borderId="17" xfId="49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/>
    </xf>
    <xf numFmtId="178" fontId="2" fillId="3" borderId="19" xfId="49" applyNumberFormat="1" applyFont="1" applyFill="1" applyBorder="1" applyAlignment="1">
      <alignment horizontal="center" vertical="center" wrapText="1"/>
    </xf>
    <xf numFmtId="178" fontId="2" fillId="3" borderId="8" xfId="49" applyNumberFormat="1" applyFont="1" applyFill="1" applyBorder="1" applyAlignment="1">
      <alignment horizontal="center" vertical="center" wrapText="1"/>
    </xf>
    <xf numFmtId="0" fontId="2" fillId="2" borderId="12" xfId="49" applyFont="1" applyFill="1" applyBorder="1" applyAlignment="1">
      <alignment horizontal="center" vertical="center" wrapText="1"/>
    </xf>
    <xf numFmtId="0" fontId="2" fillId="2" borderId="14" xfId="49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2" fillId="3" borderId="7" xfId="49" applyFont="1" applyFill="1" applyBorder="1" applyAlignment="1">
      <alignment vertical="center" wrapText="1"/>
    </xf>
    <xf numFmtId="178" fontId="2" fillId="3" borderId="7" xfId="49" applyNumberFormat="1" applyFont="1" applyFill="1" applyBorder="1" applyAlignment="1">
      <alignment horizontal="center" vertical="center" wrapText="1"/>
    </xf>
    <xf numFmtId="0" fontId="1" fillId="2" borderId="21" xfId="49" applyFont="1" applyFill="1" applyBorder="1" applyAlignment="1">
      <alignment horizontal="center" vertical="center"/>
    </xf>
    <xf numFmtId="0" fontId="1" fillId="2" borderId="21" xfId="49" applyFont="1" applyFill="1" applyBorder="1" applyAlignment="1"/>
    <xf numFmtId="178" fontId="1" fillId="2" borderId="21" xfId="49" applyNumberFormat="1" applyFont="1" applyFill="1" applyBorder="1" applyAlignment="1">
      <alignment horizontal="center" vertical="center"/>
    </xf>
    <xf numFmtId="0" fontId="1" fillId="2" borderId="22" xfId="49" applyFont="1" applyFill="1" applyBorder="1" applyAlignment="1"/>
    <xf numFmtId="0" fontId="1" fillId="2" borderId="22" xfId="49" applyFont="1" applyFill="1" applyBorder="1" applyAlignment="1">
      <alignment horizontal="center" vertical="center"/>
    </xf>
    <xf numFmtId="178" fontId="1" fillId="2" borderId="22" xfId="49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79" fontId="8" fillId="2" borderId="0" xfId="0" applyNumberFormat="1" applyFont="1" applyFill="1">
      <alignment vertical="center"/>
    </xf>
    <xf numFmtId="179" fontId="8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>
      <alignment vertical="center"/>
    </xf>
    <xf numFmtId="178" fontId="8" fillId="2" borderId="0" xfId="0" applyNumberFormat="1" applyFont="1" applyFill="1">
      <alignment vertical="center"/>
    </xf>
    <xf numFmtId="179" fontId="9" fillId="2" borderId="0" xfId="0" applyNumberFormat="1" applyFont="1" applyFill="1" applyBorder="1" applyAlignment="1">
      <alignment horizontal="center" vertical="center" wrapText="1"/>
    </xf>
    <xf numFmtId="179" fontId="9" fillId="2" borderId="0" xfId="0" applyNumberFormat="1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9" fontId="10" fillId="2" borderId="23" xfId="50" applyNumberFormat="1" applyFont="1" applyFill="1" applyBorder="1" applyAlignment="1">
      <alignment horizontal="center" vertical="center" wrapText="1"/>
    </xf>
    <xf numFmtId="179" fontId="10" fillId="2" borderId="24" xfId="50" applyNumberFormat="1" applyFont="1" applyFill="1" applyBorder="1" applyAlignment="1">
      <alignment horizontal="center" vertical="center" wrapText="1"/>
    </xf>
    <xf numFmtId="178" fontId="12" fillId="2" borderId="2" xfId="0" applyNumberFormat="1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3" fillId="0" borderId="0" xfId="0" applyFont="1" applyFill="1" applyAlignment="1"/>
    <xf numFmtId="178" fontId="13" fillId="0" borderId="0" xfId="0" applyNumberFormat="1" applyFont="1" applyFill="1" applyAlignment="1">
      <alignment wrapText="1"/>
    </xf>
    <xf numFmtId="178" fontId="13" fillId="0" borderId="0" xfId="0" applyNumberFormat="1" applyFont="1" applyFill="1" applyAlignment="1"/>
    <xf numFmtId="0" fontId="13" fillId="0" borderId="0" xfId="0" applyFont="1" applyFill="1" applyAlignment="1">
      <alignment wrapText="1"/>
    </xf>
    <xf numFmtId="0" fontId="10" fillId="0" borderId="0" xfId="0" applyFont="1" applyFill="1" applyAlignment="1"/>
    <xf numFmtId="58" fontId="10" fillId="0" borderId="0" xfId="0" applyNumberFormat="1" applyFont="1" applyFill="1" applyAlignment="1"/>
    <xf numFmtId="178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80" fontId="10" fillId="0" borderId="0" xfId="0" applyNumberFormat="1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（1）建设工程项目造价审定表改" xfId="50"/>
    <cellStyle name="常规 2" xfId="51"/>
  </cellStyle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B5" sqref="B5:I5"/>
    </sheetView>
  </sheetViews>
  <sheetFormatPr defaultColWidth="12" defaultRowHeight="13.5"/>
  <cols>
    <col min="1" max="1" width="22.1666666666667" style="107" customWidth="1"/>
    <col min="2" max="2" width="15" style="107" customWidth="1"/>
    <col min="3" max="16384" width="12" style="107"/>
  </cols>
  <sheetData>
    <row r="1" s="107" customFormat="1" ht="35.25" customHeight="1" spans="1:9">
      <c r="A1" s="108" t="s">
        <v>0</v>
      </c>
      <c r="B1" s="109" t="s">
        <v>1</v>
      </c>
      <c r="C1" s="110"/>
      <c r="D1" s="110"/>
      <c r="E1" s="110"/>
      <c r="F1" s="110"/>
      <c r="G1" s="110"/>
      <c r="H1" s="110"/>
      <c r="I1" s="110"/>
    </row>
    <row r="2" s="107" customFormat="1" ht="46.5" customHeight="1" spans="1:9">
      <c r="A2" s="111" t="s">
        <v>2</v>
      </c>
      <c r="B2" s="109" t="s">
        <v>1</v>
      </c>
      <c r="C2" s="110"/>
      <c r="D2" s="110"/>
      <c r="E2" s="110"/>
      <c r="F2" s="110"/>
      <c r="G2" s="110"/>
      <c r="H2" s="110"/>
      <c r="I2" s="110"/>
    </row>
    <row r="3" s="107" customFormat="1" ht="40.5" customHeight="1" spans="1:9">
      <c r="A3" s="108" t="s">
        <v>3</v>
      </c>
      <c r="B3" s="109" t="s">
        <v>1</v>
      </c>
      <c r="C3" s="110"/>
      <c r="D3" s="110"/>
      <c r="E3" s="110"/>
      <c r="F3" s="110"/>
      <c r="G3" s="110"/>
      <c r="H3" s="110"/>
      <c r="I3" s="110"/>
    </row>
    <row r="4" s="107" customFormat="1" ht="43.5" customHeight="1" spans="1:9">
      <c r="A4" s="108" t="s">
        <v>4</v>
      </c>
      <c r="B4" s="108"/>
      <c r="C4" s="108"/>
      <c r="D4" s="108"/>
      <c r="E4" s="108"/>
      <c r="F4" s="108"/>
      <c r="G4" s="108"/>
      <c r="H4" s="108"/>
      <c r="I4" s="108"/>
    </row>
    <row r="5" s="107" customFormat="1" ht="43.5" customHeight="1" spans="1:9">
      <c r="A5" s="108" t="s">
        <v>5</v>
      </c>
      <c r="B5" s="108"/>
      <c r="C5" s="108"/>
      <c r="D5" s="108"/>
      <c r="E5" s="108"/>
      <c r="F5" s="108"/>
      <c r="G5" s="108"/>
      <c r="H5" s="108"/>
      <c r="I5" s="108"/>
    </row>
    <row r="6" s="107" customFormat="1" ht="44.25" customHeight="1" spans="1:2">
      <c r="A6" s="112" t="s">
        <v>6</v>
      </c>
      <c r="B6" s="112"/>
    </row>
    <row r="7" s="107" customFormat="1" ht="36.75" customHeight="1" spans="1:2">
      <c r="A7" s="112" t="s">
        <v>7</v>
      </c>
      <c r="B7" s="113"/>
    </row>
    <row r="8" s="107" customFormat="1" ht="27" customHeight="1" spans="1:3">
      <c r="A8" s="112" t="s">
        <v>8</v>
      </c>
      <c r="B8" s="114"/>
      <c r="C8" s="112" t="s">
        <v>9</v>
      </c>
    </row>
    <row r="9" s="107" customFormat="1" ht="33" customHeight="1" spans="1:3">
      <c r="A9" s="112" t="s">
        <v>10</v>
      </c>
      <c r="B9" s="115"/>
      <c r="C9" s="112" t="s">
        <v>11</v>
      </c>
    </row>
    <row r="10" s="107" customFormat="1" ht="30" customHeight="1" spans="1:3">
      <c r="A10" s="112" t="s">
        <v>12</v>
      </c>
      <c r="B10" s="115"/>
      <c r="C10" s="112" t="s">
        <v>13</v>
      </c>
    </row>
    <row r="12" s="107" customFormat="1" ht="24" customHeight="1" spans="1:5">
      <c r="A12" s="112"/>
      <c r="B12" s="116"/>
      <c r="C12" s="116"/>
      <c r="D12" s="116"/>
      <c r="E12" s="116"/>
    </row>
    <row r="13" s="107" customFormat="1" ht="24" customHeight="1" spans="1:5">
      <c r="A13" s="112"/>
      <c r="B13" s="116" t="s">
        <v>14</v>
      </c>
      <c r="C13" s="116"/>
      <c r="D13" s="116"/>
      <c r="E13" s="116"/>
    </row>
  </sheetData>
  <mergeCells count="7">
    <mergeCell ref="B1:I1"/>
    <mergeCell ref="B2:I2"/>
    <mergeCell ref="B3:I3"/>
    <mergeCell ref="B4:I4"/>
    <mergeCell ref="B5:I5"/>
    <mergeCell ref="B12:E12"/>
    <mergeCell ref="B13:E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9" sqref="B19"/>
    </sheetView>
  </sheetViews>
  <sheetFormatPr defaultColWidth="9" defaultRowHeight="12" outlineLevelRow="7" outlineLevelCol="4"/>
  <cols>
    <col min="1" max="1" width="8.66666666666667" style="94" customWidth="1"/>
    <col min="2" max="2" width="59.6666666666667" style="92" customWidth="1"/>
    <col min="3" max="3" width="28.1666666666667" style="95" customWidth="1"/>
    <col min="4" max="4" width="24.8333333333333" style="92" customWidth="1"/>
    <col min="5" max="5" width="12.5" style="92" customWidth="1"/>
    <col min="6" max="6" width="10" style="92"/>
    <col min="7" max="16384" width="9" style="92"/>
  </cols>
  <sheetData>
    <row r="1" s="92" customFormat="1" ht="63" customHeight="1" spans="1:4">
      <c r="A1" s="96" t="s">
        <v>15</v>
      </c>
      <c r="B1" s="97"/>
      <c r="C1" s="98"/>
      <c r="D1" s="97"/>
    </row>
    <row r="2" s="93" customFormat="1" ht="42" customHeight="1" spans="1:4">
      <c r="A2" s="99" t="s">
        <v>16</v>
      </c>
      <c r="B2" s="100" t="s">
        <v>17</v>
      </c>
      <c r="C2" s="101" t="s">
        <v>18</v>
      </c>
      <c r="D2" s="100" t="s">
        <v>19</v>
      </c>
    </row>
    <row r="3" s="93" customFormat="1" ht="42" customHeight="1" spans="1:4">
      <c r="A3" s="102">
        <v>1</v>
      </c>
      <c r="B3" s="102" t="s">
        <v>20</v>
      </c>
      <c r="C3" s="101"/>
      <c r="D3" s="100" t="s">
        <v>21</v>
      </c>
    </row>
    <row r="4" s="93" customFormat="1" ht="42" customHeight="1" spans="1:4">
      <c r="A4" s="102">
        <v>2</v>
      </c>
      <c r="B4" s="102" t="s">
        <v>22</v>
      </c>
      <c r="C4" s="101"/>
      <c r="D4" s="100" t="s">
        <v>21</v>
      </c>
    </row>
    <row r="5" s="93" customFormat="1" ht="42" customHeight="1" spans="1:4">
      <c r="A5" s="102">
        <v>3</v>
      </c>
      <c r="B5" s="102" t="s">
        <v>23</v>
      </c>
      <c r="C5" s="101"/>
      <c r="D5" s="100" t="s">
        <v>21</v>
      </c>
    </row>
    <row r="6" s="93" customFormat="1" ht="42" customHeight="1" spans="1:4">
      <c r="A6" s="102">
        <v>4</v>
      </c>
      <c r="B6" s="102" t="s">
        <v>24</v>
      </c>
      <c r="C6" s="101"/>
      <c r="D6" s="100" t="s">
        <v>21</v>
      </c>
    </row>
    <row r="7" s="92" customFormat="1" ht="42" customHeight="1" spans="1:5">
      <c r="A7" s="103" t="s">
        <v>25</v>
      </c>
      <c r="B7" s="104"/>
      <c r="C7" s="105"/>
      <c r="D7" s="106"/>
      <c r="E7" s="92" t="s">
        <v>26</v>
      </c>
    </row>
    <row r="8" ht="34" customHeight="1"/>
  </sheetData>
  <mergeCells count="2">
    <mergeCell ref="A1:D1"/>
    <mergeCell ref="A7:B7"/>
  </mergeCells>
  <printOptions horizontalCentered="1"/>
  <pageMargins left="0.196527777777778" right="0.196527777777778" top="0.196527777777778" bottom="0.196527777777778" header="0.196527777777778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opLeftCell="A105" workbookViewId="0">
      <selection activeCell="A1" sqref="A1:H1"/>
    </sheetView>
  </sheetViews>
  <sheetFormatPr defaultColWidth="10.5" defaultRowHeight="12"/>
  <cols>
    <col min="1" max="1" width="4.83333333333333" style="1" customWidth="1"/>
    <col min="2" max="2" width="17.3333333333333" style="4" customWidth="1"/>
    <col min="3" max="3" width="40.5" style="1" customWidth="1"/>
    <col min="4" max="4" width="10.3333333333333" style="1" customWidth="1"/>
    <col min="5" max="5" width="14.5" style="42" customWidth="1"/>
    <col min="6" max="6" width="13.1666666666667" style="42" customWidth="1"/>
    <col min="7" max="7" width="19.1666666666667" style="6" customWidth="1"/>
    <col min="8" max="8" width="8.66666666666667" style="6" customWidth="1"/>
    <col min="9" max="9" width="15.3333333333333" style="43"/>
    <col min="10" max="10" width="54.1666666666667" style="1" customWidth="1"/>
    <col min="11" max="11" width="10.5" style="1"/>
    <col min="12" max="12" width="59.8333333333333" style="1" customWidth="1"/>
    <col min="13" max="16384" width="10.5" style="1"/>
  </cols>
  <sheetData>
    <row r="1" s="1" customFormat="1" ht="34" customHeight="1" spans="1:9">
      <c r="A1" s="44" t="s">
        <v>27</v>
      </c>
      <c r="B1" s="44"/>
      <c r="C1" s="44"/>
      <c r="D1" s="44"/>
      <c r="E1" s="45"/>
      <c r="F1" s="45"/>
      <c r="G1" s="46"/>
      <c r="H1" s="46"/>
      <c r="I1" s="43"/>
    </row>
    <row r="2" s="1" customFormat="1" ht="45" customHeight="1" spans="1:9">
      <c r="A2" s="47" t="s">
        <v>16</v>
      </c>
      <c r="B2" s="48" t="s">
        <v>17</v>
      </c>
      <c r="C2" s="48" t="s">
        <v>28</v>
      </c>
      <c r="D2" s="48" t="s">
        <v>29</v>
      </c>
      <c r="E2" s="48" t="s">
        <v>30</v>
      </c>
      <c r="F2" s="48" t="s">
        <v>31</v>
      </c>
      <c r="G2" s="49" t="s">
        <v>32</v>
      </c>
      <c r="H2" s="50" t="s">
        <v>19</v>
      </c>
      <c r="I2" s="43"/>
    </row>
    <row r="3" s="1" customFormat="1" ht="42" customHeight="1" spans="1:9">
      <c r="A3" s="51"/>
      <c r="B3" s="52" t="s">
        <v>33</v>
      </c>
      <c r="C3" s="52"/>
      <c r="D3" s="53"/>
      <c r="E3" s="54"/>
      <c r="F3" s="54"/>
      <c r="G3" s="55"/>
      <c r="H3" s="56"/>
      <c r="I3" s="43"/>
    </row>
    <row r="4" s="41" customFormat="1" ht="44" customHeight="1" spans="1:9">
      <c r="A4" s="51">
        <v>1</v>
      </c>
      <c r="B4" s="53" t="s">
        <v>34</v>
      </c>
      <c r="C4" s="53" t="s">
        <v>35</v>
      </c>
      <c r="D4" s="52" t="s">
        <v>36</v>
      </c>
      <c r="E4" s="54">
        <v>13.28</v>
      </c>
      <c r="F4" s="54"/>
      <c r="G4" s="55"/>
      <c r="H4" s="57"/>
      <c r="I4" s="68"/>
    </row>
    <row r="5" s="41" customFormat="1" ht="47" customHeight="1" spans="1:9">
      <c r="A5" s="51">
        <v>2</v>
      </c>
      <c r="B5" s="53" t="s">
        <v>37</v>
      </c>
      <c r="C5" s="53" t="s">
        <v>38</v>
      </c>
      <c r="D5" s="52" t="s">
        <v>36</v>
      </c>
      <c r="E5" s="54">
        <v>8.99</v>
      </c>
      <c r="F5" s="54"/>
      <c r="G5" s="55"/>
      <c r="H5" s="57"/>
      <c r="I5" s="68"/>
    </row>
    <row r="6" s="41" customFormat="1" ht="50" customHeight="1" spans="1:9">
      <c r="A6" s="51">
        <v>3</v>
      </c>
      <c r="B6" s="53" t="s">
        <v>39</v>
      </c>
      <c r="C6" s="53" t="s">
        <v>40</v>
      </c>
      <c r="D6" s="52" t="s">
        <v>36</v>
      </c>
      <c r="E6" s="54">
        <v>4.28</v>
      </c>
      <c r="F6" s="54"/>
      <c r="G6" s="55"/>
      <c r="H6" s="57"/>
      <c r="I6" s="68"/>
    </row>
    <row r="7" s="41" customFormat="1" ht="39" customHeight="1" spans="1:9">
      <c r="A7" s="51">
        <v>4</v>
      </c>
      <c r="B7" s="53" t="s">
        <v>41</v>
      </c>
      <c r="C7" s="53" t="s">
        <v>42</v>
      </c>
      <c r="D7" s="52" t="s">
        <v>36</v>
      </c>
      <c r="E7" s="54">
        <v>1.18</v>
      </c>
      <c r="F7" s="54"/>
      <c r="G7" s="55"/>
      <c r="H7" s="57"/>
      <c r="I7" s="68"/>
    </row>
    <row r="8" s="41" customFormat="1" ht="64" customHeight="1" spans="1:9">
      <c r="A8" s="51">
        <v>5</v>
      </c>
      <c r="B8" s="53" t="s">
        <v>43</v>
      </c>
      <c r="C8" s="53" t="s">
        <v>44</v>
      </c>
      <c r="D8" s="52" t="s">
        <v>36</v>
      </c>
      <c r="E8" s="54">
        <v>5.52</v>
      </c>
      <c r="F8" s="54"/>
      <c r="G8" s="55"/>
      <c r="H8" s="57"/>
      <c r="I8" s="68"/>
    </row>
    <row r="9" s="41" customFormat="1" ht="60" customHeight="1" spans="1:9">
      <c r="A9" s="51">
        <v>6</v>
      </c>
      <c r="B9" s="53" t="s">
        <v>45</v>
      </c>
      <c r="C9" s="53" t="s">
        <v>46</v>
      </c>
      <c r="D9" s="52" t="s">
        <v>47</v>
      </c>
      <c r="E9" s="54">
        <v>24</v>
      </c>
      <c r="F9" s="54"/>
      <c r="G9" s="55"/>
      <c r="H9" s="57"/>
      <c r="I9" s="68"/>
    </row>
    <row r="10" s="41" customFormat="1" ht="70" customHeight="1" spans="1:9">
      <c r="A10" s="51">
        <v>7</v>
      </c>
      <c r="B10" s="53" t="s">
        <v>48</v>
      </c>
      <c r="C10" s="53" t="s">
        <v>49</v>
      </c>
      <c r="D10" s="52" t="s">
        <v>47</v>
      </c>
      <c r="E10" s="54">
        <v>24</v>
      </c>
      <c r="F10" s="54"/>
      <c r="G10" s="55"/>
      <c r="H10" s="57"/>
      <c r="I10" s="68"/>
    </row>
    <row r="11" s="1" customFormat="1" ht="31" customHeight="1" spans="1:9">
      <c r="A11" s="58"/>
      <c r="B11" s="52" t="s">
        <v>50</v>
      </c>
      <c r="C11" s="52"/>
      <c r="D11" s="53"/>
      <c r="E11" s="54"/>
      <c r="F11" s="54"/>
      <c r="G11" s="55"/>
      <c r="H11" s="56"/>
      <c r="I11" s="68"/>
    </row>
    <row r="12" s="41" customFormat="1" ht="52" customHeight="1" spans="1:9">
      <c r="A12" s="51">
        <v>8</v>
      </c>
      <c r="B12" s="53" t="s">
        <v>34</v>
      </c>
      <c r="C12" s="53" t="s">
        <v>35</v>
      </c>
      <c r="D12" s="52" t="s">
        <v>36</v>
      </c>
      <c r="E12" s="54">
        <v>17.71</v>
      </c>
      <c r="F12" s="54"/>
      <c r="G12" s="55"/>
      <c r="H12" s="57"/>
      <c r="I12" s="68"/>
    </row>
    <row r="13" s="41" customFormat="1" ht="46" customHeight="1" spans="1:9">
      <c r="A13" s="51">
        <v>9</v>
      </c>
      <c r="B13" s="53" t="s">
        <v>37</v>
      </c>
      <c r="C13" s="53" t="s">
        <v>38</v>
      </c>
      <c r="D13" s="52" t="s">
        <v>36</v>
      </c>
      <c r="E13" s="54">
        <v>12</v>
      </c>
      <c r="F13" s="54"/>
      <c r="G13" s="55"/>
      <c r="H13" s="57"/>
      <c r="I13" s="68"/>
    </row>
    <row r="14" s="41" customFormat="1" ht="43" customHeight="1" spans="1:9">
      <c r="A14" s="51">
        <v>10</v>
      </c>
      <c r="B14" s="53" t="s">
        <v>39</v>
      </c>
      <c r="C14" s="53" t="s">
        <v>40</v>
      </c>
      <c r="D14" s="52" t="s">
        <v>36</v>
      </c>
      <c r="E14" s="54">
        <v>5.71</v>
      </c>
      <c r="F14" s="54"/>
      <c r="G14" s="55"/>
      <c r="H14" s="57"/>
      <c r="I14" s="68"/>
    </row>
    <row r="15" s="41" customFormat="1" ht="39" customHeight="1" spans="1:9">
      <c r="A15" s="51">
        <v>11</v>
      </c>
      <c r="B15" s="53" t="s">
        <v>41</v>
      </c>
      <c r="C15" s="53" t="s">
        <v>42</v>
      </c>
      <c r="D15" s="52" t="s">
        <v>36</v>
      </c>
      <c r="E15" s="54">
        <v>1.58</v>
      </c>
      <c r="F15" s="54"/>
      <c r="G15" s="55"/>
      <c r="H15" s="57"/>
      <c r="I15" s="68"/>
    </row>
    <row r="16" s="41" customFormat="1" ht="60" customHeight="1" spans="1:9">
      <c r="A16" s="51">
        <v>12</v>
      </c>
      <c r="B16" s="53" t="s">
        <v>43</v>
      </c>
      <c r="C16" s="53" t="s">
        <v>44</v>
      </c>
      <c r="D16" s="52" t="s">
        <v>36</v>
      </c>
      <c r="E16" s="54">
        <v>7.37</v>
      </c>
      <c r="F16" s="54"/>
      <c r="G16" s="55"/>
      <c r="H16" s="57"/>
      <c r="I16" s="68"/>
    </row>
    <row r="17" s="41" customFormat="1" ht="46" customHeight="1" spans="1:9">
      <c r="A17" s="51">
        <v>13</v>
      </c>
      <c r="B17" s="53" t="s">
        <v>45</v>
      </c>
      <c r="C17" s="53" t="s">
        <v>46</v>
      </c>
      <c r="D17" s="52" t="s">
        <v>47</v>
      </c>
      <c r="E17" s="54">
        <v>32.02</v>
      </c>
      <c r="F17" s="54"/>
      <c r="G17" s="55"/>
      <c r="H17" s="57"/>
      <c r="I17" s="68"/>
    </row>
    <row r="18" s="41" customFormat="1" ht="58" customHeight="1" spans="1:9">
      <c r="A18" s="51">
        <v>14</v>
      </c>
      <c r="B18" s="53" t="s">
        <v>48</v>
      </c>
      <c r="C18" s="53" t="s">
        <v>49</v>
      </c>
      <c r="D18" s="52" t="s">
        <v>47</v>
      </c>
      <c r="E18" s="54">
        <v>32.02</v>
      </c>
      <c r="F18" s="54"/>
      <c r="G18" s="55"/>
      <c r="H18" s="57"/>
      <c r="I18" s="68"/>
    </row>
    <row r="19" s="1" customFormat="1" ht="29" customHeight="1" spans="1:9">
      <c r="A19" s="58"/>
      <c r="B19" s="52" t="s">
        <v>51</v>
      </c>
      <c r="C19" s="52"/>
      <c r="D19" s="53"/>
      <c r="E19" s="54"/>
      <c r="F19" s="54"/>
      <c r="G19" s="55"/>
      <c r="H19" s="56"/>
      <c r="I19" s="68"/>
    </row>
    <row r="20" s="41" customFormat="1" ht="52" customHeight="1" spans="1:9">
      <c r="A20" s="51">
        <v>15</v>
      </c>
      <c r="B20" s="53" t="s">
        <v>34</v>
      </c>
      <c r="C20" s="53" t="s">
        <v>35</v>
      </c>
      <c r="D20" s="52" t="s">
        <v>36</v>
      </c>
      <c r="E20" s="54">
        <v>24.64</v>
      </c>
      <c r="F20" s="54"/>
      <c r="G20" s="55"/>
      <c r="H20" s="57"/>
      <c r="I20" s="68"/>
    </row>
    <row r="21" s="41" customFormat="1" ht="39" customHeight="1" spans="1:9">
      <c r="A21" s="51">
        <v>16</v>
      </c>
      <c r="B21" s="53" t="s">
        <v>37</v>
      </c>
      <c r="C21" s="53" t="s">
        <v>38</v>
      </c>
      <c r="D21" s="52" t="s">
        <v>36</v>
      </c>
      <c r="E21" s="54">
        <v>16.69</v>
      </c>
      <c r="F21" s="54"/>
      <c r="G21" s="55"/>
      <c r="H21" s="57"/>
      <c r="I21" s="68"/>
    </row>
    <row r="22" s="41" customFormat="1" ht="40" customHeight="1" spans="1:9">
      <c r="A22" s="51">
        <v>17</v>
      </c>
      <c r="B22" s="53" t="s">
        <v>39</v>
      </c>
      <c r="C22" s="53" t="s">
        <v>40</v>
      </c>
      <c r="D22" s="52" t="s">
        <v>36</v>
      </c>
      <c r="E22" s="54">
        <v>7.95</v>
      </c>
      <c r="F22" s="54"/>
      <c r="G22" s="55"/>
      <c r="H22" s="57"/>
      <c r="I22" s="68"/>
    </row>
    <row r="23" s="41" customFormat="1" ht="39" customHeight="1" spans="1:9">
      <c r="A23" s="51">
        <v>18</v>
      </c>
      <c r="B23" s="53" t="s">
        <v>41</v>
      </c>
      <c r="C23" s="53" t="s">
        <v>42</v>
      </c>
      <c r="D23" s="52" t="s">
        <v>36</v>
      </c>
      <c r="E23" s="54">
        <v>2.19</v>
      </c>
      <c r="F23" s="54"/>
      <c r="G23" s="55"/>
      <c r="H23" s="57"/>
      <c r="I23" s="68"/>
    </row>
    <row r="24" s="41" customFormat="1" ht="62" customHeight="1" spans="1:9">
      <c r="A24" s="51">
        <v>19</v>
      </c>
      <c r="B24" s="53" t="s">
        <v>43</v>
      </c>
      <c r="C24" s="53" t="s">
        <v>44</v>
      </c>
      <c r="D24" s="52" t="s">
        <v>36</v>
      </c>
      <c r="E24" s="54">
        <v>10.25</v>
      </c>
      <c r="F24" s="54"/>
      <c r="G24" s="55"/>
      <c r="H24" s="57"/>
      <c r="I24" s="68"/>
    </row>
    <row r="25" s="41" customFormat="1" ht="54" customHeight="1" spans="1:9">
      <c r="A25" s="51">
        <v>20</v>
      </c>
      <c r="B25" s="53" t="s">
        <v>45</v>
      </c>
      <c r="C25" s="53" t="s">
        <v>46</v>
      </c>
      <c r="D25" s="52" t="s">
        <v>47</v>
      </c>
      <c r="E25" s="54">
        <v>44.55</v>
      </c>
      <c r="F25" s="54"/>
      <c r="G25" s="55"/>
      <c r="H25" s="57"/>
      <c r="I25" s="68"/>
    </row>
    <row r="26" s="41" customFormat="1" ht="55" customHeight="1" spans="1:9">
      <c r="A26" s="51">
        <v>21</v>
      </c>
      <c r="B26" s="53" t="s">
        <v>48</v>
      </c>
      <c r="C26" s="53" t="s">
        <v>49</v>
      </c>
      <c r="D26" s="52" t="s">
        <v>47</v>
      </c>
      <c r="E26" s="54">
        <v>44.55</v>
      </c>
      <c r="F26" s="54"/>
      <c r="G26" s="55"/>
      <c r="H26" s="57"/>
      <c r="I26" s="68"/>
    </row>
    <row r="27" s="1" customFormat="1" ht="29" customHeight="1" spans="1:9">
      <c r="A27" s="58"/>
      <c r="B27" s="52" t="s">
        <v>52</v>
      </c>
      <c r="C27" s="52"/>
      <c r="D27" s="53"/>
      <c r="E27" s="54"/>
      <c r="F27" s="54"/>
      <c r="G27" s="55"/>
      <c r="H27" s="56"/>
      <c r="I27" s="68"/>
    </row>
    <row r="28" s="41" customFormat="1" ht="43" customHeight="1" spans="1:9">
      <c r="A28" s="51">
        <v>22</v>
      </c>
      <c r="B28" s="53" t="s">
        <v>34</v>
      </c>
      <c r="C28" s="53" t="s">
        <v>35</v>
      </c>
      <c r="D28" s="52" t="s">
        <v>36</v>
      </c>
      <c r="E28" s="54">
        <v>12.77</v>
      </c>
      <c r="F28" s="54"/>
      <c r="G28" s="55"/>
      <c r="H28" s="57"/>
      <c r="I28" s="68"/>
    </row>
    <row r="29" s="41" customFormat="1" ht="36" customHeight="1" spans="1:9">
      <c r="A29" s="51">
        <v>23</v>
      </c>
      <c r="B29" s="53" t="s">
        <v>37</v>
      </c>
      <c r="C29" s="53" t="s">
        <v>38</v>
      </c>
      <c r="D29" s="52" t="s">
        <v>36</v>
      </c>
      <c r="E29" s="54">
        <v>8.65</v>
      </c>
      <c r="F29" s="54"/>
      <c r="G29" s="55"/>
      <c r="H29" s="57"/>
      <c r="I29" s="68"/>
    </row>
    <row r="30" s="41" customFormat="1" ht="47" customHeight="1" spans="1:9">
      <c r="A30" s="51">
        <v>24</v>
      </c>
      <c r="B30" s="53" t="s">
        <v>39</v>
      </c>
      <c r="C30" s="53" t="s">
        <v>40</v>
      </c>
      <c r="D30" s="52" t="s">
        <v>36</v>
      </c>
      <c r="E30" s="54">
        <v>4.12</v>
      </c>
      <c r="F30" s="54"/>
      <c r="G30" s="55"/>
      <c r="H30" s="57"/>
      <c r="I30" s="68"/>
    </row>
    <row r="31" s="41" customFormat="1" ht="39" customHeight="1" spans="1:9">
      <c r="A31" s="51">
        <v>25</v>
      </c>
      <c r="B31" s="53" t="s">
        <v>41</v>
      </c>
      <c r="C31" s="53" t="s">
        <v>42</v>
      </c>
      <c r="D31" s="52" t="s">
        <v>36</v>
      </c>
      <c r="E31" s="54">
        <v>1.14</v>
      </c>
      <c r="F31" s="54"/>
      <c r="G31" s="55"/>
      <c r="H31" s="57"/>
      <c r="I31" s="68"/>
    </row>
    <row r="32" s="41" customFormat="1" ht="62" customHeight="1" spans="1:9">
      <c r="A32" s="51">
        <v>26</v>
      </c>
      <c r="B32" s="53" t="s">
        <v>43</v>
      </c>
      <c r="C32" s="53" t="s">
        <v>44</v>
      </c>
      <c r="D32" s="52" t="s">
        <v>36</v>
      </c>
      <c r="E32" s="54">
        <v>5.31</v>
      </c>
      <c r="F32" s="54"/>
      <c r="G32" s="55"/>
      <c r="H32" s="57"/>
      <c r="I32" s="68"/>
    </row>
    <row r="33" s="41" customFormat="1" ht="51" customHeight="1" spans="1:9">
      <c r="A33" s="51">
        <v>27</v>
      </c>
      <c r="B33" s="53" t="s">
        <v>45</v>
      </c>
      <c r="C33" s="53" t="s">
        <v>46</v>
      </c>
      <c r="D33" s="52" t="s">
        <v>47</v>
      </c>
      <c r="E33" s="54">
        <v>23.08</v>
      </c>
      <c r="F33" s="54"/>
      <c r="G33" s="55"/>
      <c r="H33" s="57"/>
      <c r="I33" s="68"/>
    </row>
    <row r="34" s="41" customFormat="1" ht="62" customHeight="1" spans="1:9">
      <c r="A34" s="51">
        <v>28</v>
      </c>
      <c r="B34" s="53" t="s">
        <v>48</v>
      </c>
      <c r="C34" s="53" t="s">
        <v>49</v>
      </c>
      <c r="D34" s="52" t="s">
        <v>47</v>
      </c>
      <c r="E34" s="54">
        <v>23.08</v>
      </c>
      <c r="F34" s="54"/>
      <c r="G34" s="55"/>
      <c r="H34" s="57"/>
      <c r="I34" s="68"/>
    </row>
    <row r="35" s="1" customFormat="1" ht="39" customHeight="1" spans="1:9">
      <c r="A35" s="51"/>
      <c r="B35" s="52" t="s">
        <v>53</v>
      </c>
      <c r="C35" s="52"/>
      <c r="D35" s="53"/>
      <c r="E35" s="54"/>
      <c r="F35" s="54"/>
      <c r="G35" s="55"/>
      <c r="H35" s="56"/>
      <c r="I35" s="68"/>
    </row>
    <row r="36" s="41" customFormat="1" ht="40" customHeight="1" spans="1:9">
      <c r="A36" s="51">
        <v>29</v>
      </c>
      <c r="B36" s="53" t="s">
        <v>34</v>
      </c>
      <c r="C36" s="53" t="s">
        <v>35</v>
      </c>
      <c r="D36" s="52" t="s">
        <v>36</v>
      </c>
      <c r="E36" s="54">
        <v>23.33</v>
      </c>
      <c r="F36" s="54"/>
      <c r="G36" s="55"/>
      <c r="H36" s="57"/>
      <c r="I36" s="68"/>
    </row>
    <row r="37" s="41" customFormat="1" ht="36" customHeight="1" spans="1:9">
      <c r="A37" s="51">
        <v>30</v>
      </c>
      <c r="B37" s="53" t="s">
        <v>37</v>
      </c>
      <c r="C37" s="53" t="s">
        <v>38</v>
      </c>
      <c r="D37" s="52" t="s">
        <v>36</v>
      </c>
      <c r="E37" s="54">
        <v>15.8</v>
      </c>
      <c r="F37" s="54"/>
      <c r="G37" s="55"/>
      <c r="H37" s="57"/>
      <c r="I37" s="68"/>
    </row>
    <row r="38" s="41" customFormat="1" ht="45" customHeight="1" spans="1:9">
      <c r="A38" s="51">
        <v>31</v>
      </c>
      <c r="B38" s="53" t="s">
        <v>39</v>
      </c>
      <c r="C38" s="53" t="s">
        <v>40</v>
      </c>
      <c r="D38" s="52" t="s">
        <v>36</v>
      </c>
      <c r="E38" s="54">
        <v>7.53</v>
      </c>
      <c r="F38" s="54"/>
      <c r="G38" s="55"/>
      <c r="H38" s="57"/>
      <c r="I38" s="68"/>
    </row>
    <row r="39" s="41" customFormat="1" ht="39" customHeight="1" spans="1:9">
      <c r="A39" s="51">
        <v>32</v>
      </c>
      <c r="B39" s="53" t="s">
        <v>41</v>
      </c>
      <c r="C39" s="53" t="s">
        <v>42</v>
      </c>
      <c r="D39" s="52" t="s">
        <v>36</v>
      </c>
      <c r="E39" s="54">
        <v>2.08</v>
      </c>
      <c r="F39" s="54"/>
      <c r="G39" s="55"/>
      <c r="H39" s="57"/>
      <c r="I39" s="68"/>
    </row>
    <row r="40" s="41" customFormat="1" ht="67" customHeight="1" spans="1:9">
      <c r="A40" s="51">
        <v>33</v>
      </c>
      <c r="B40" s="53" t="s">
        <v>43</v>
      </c>
      <c r="C40" s="53" t="s">
        <v>44</v>
      </c>
      <c r="D40" s="52" t="s">
        <v>36</v>
      </c>
      <c r="E40" s="54">
        <v>9.71</v>
      </c>
      <c r="F40" s="54"/>
      <c r="G40" s="55"/>
      <c r="H40" s="57"/>
      <c r="I40" s="68"/>
    </row>
    <row r="41" s="41" customFormat="1" ht="56" customHeight="1" spans="1:9">
      <c r="A41" s="51">
        <v>34</v>
      </c>
      <c r="B41" s="53" t="s">
        <v>45</v>
      </c>
      <c r="C41" s="53" t="s">
        <v>46</v>
      </c>
      <c r="D41" s="52" t="s">
        <v>47</v>
      </c>
      <c r="E41" s="54">
        <v>42.17</v>
      </c>
      <c r="F41" s="54"/>
      <c r="G41" s="55"/>
      <c r="H41" s="57"/>
      <c r="I41" s="68"/>
    </row>
    <row r="42" s="41" customFormat="1" ht="56" customHeight="1" spans="1:9">
      <c r="A42" s="51">
        <v>35</v>
      </c>
      <c r="B42" s="53" t="s">
        <v>48</v>
      </c>
      <c r="C42" s="53" t="s">
        <v>49</v>
      </c>
      <c r="D42" s="52" t="s">
        <v>47</v>
      </c>
      <c r="E42" s="54">
        <v>42.17</v>
      </c>
      <c r="F42" s="54"/>
      <c r="G42" s="55"/>
      <c r="H42" s="57"/>
      <c r="I42" s="68"/>
    </row>
    <row r="43" s="1" customFormat="1" ht="29" customHeight="1" spans="1:9">
      <c r="A43" s="58"/>
      <c r="B43" s="59" t="s">
        <v>54</v>
      </c>
      <c r="C43" s="59"/>
      <c r="D43" s="53"/>
      <c r="E43" s="54"/>
      <c r="F43" s="54"/>
      <c r="G43" s="55"/>
      <c r="H43" s="56"/>
      <c r="I43" s="68"/>
    </row>
    <row r="44" s="1" customFormat="1" ht="51" customHeight="1" spans="1:9">
      <c r="A44" s="60">
        <v>36</v>
      </c>
      <c r="B44" s="61" t="s">
        <v>55</v>
      </c>
      <c r="C44" s="62" t="s">
        <v>56</v>
      </c>
      <c r="D44" s="61" t="s">
        <v>47</v>
      </c>
      <c r="E44" s="54">
        <v>13.47</v>
      </c>
      <c r="F44" s="61"/>
      <c r="G44" s="55"/>
      <c r="H44" s="63"/>
      <c r="I44" s="68"/>
    </row>
    <row r="45" s="1" customFormat="1" ht="47" customHeight="1" spans="1:9">
      <c r="A45" s="60">
        <v>37</v>
      </c>
      <c r="B45" s="61" t="s">
        <v>57</v>
      </c>
      <c r="C45" s="62" t="s">
        <v>58</v>
      </c>
      <c r="D45" s="61" t="s">
        <v>47</v>
      </c>
      <c r="E45" s="54">
        <v>5.39</v>
      </c>
      <c r="F45" s="61"/>
      <c r="G45" s="55"/>
      <c r="H45" s="63"/>
      <c r="I45" s="68"/>
    </row>
    <row r="46" s="1" customFormat="1" ht="121" customHeight="1" spans="1:9">
      <c r="A46" s="60">
        <v>38</v>
      </c>
      <c r="B46" s="61" t="s">
        <v>59</v>
      </c>
      <c r="C46" s="62" t="s">
        <v>60</v>
      </c>
      <c r="D46" s="61" t="s">
        <v>61</v>
      </c>
      <c r="E46" s="54">
        <v>13.47</v>
      </c>
      <c r="F46" s="61"/>
      <c r="G46" s="55"/>
      <c r="H46" s="63"/>
      <c r="I46" s="68"/>
    </row>
    <row r="47" s="1" customFormat="1" ht="39" customHeight="1" spans="1:9">
      <c r="A47" s="58"/>
      <c r="B47" s="59" t="s">
        <v>62</v>
      </c>
      <c r="C47" s="59"/>
      <c r="D47" s="53"/>
      <c r="E47" s="54"/>
      <c r="F47" s="54"/>
      <c r="G47" s="55"/>
      <c r="H47" s="56"/>
      <c r="I47" s="68"/>
    </row>
    <row r="48" s="1" customFormat="1" ht="54" customHeight="1" spans="1:9">
      <c r="A48" s="60">
        <v>39</v>
      </c>
      <c r="B48" s="61" t="s">
        <v>55</v>
      </c>
      <c r="C48" s="62" t="s">
        <v>56</v>
      </c>
      <c r="D48" s="61" t="s">
        <v>47</v>
      </c>
      <c r="E48" s="54">
        <v>12.31</v>
      </c>
      <c r="F48" s="61"/>
      <c r="G48" s="55"/>
      <c r="H48" s="63"/>
      <c r="I48" s="68"/>
    </row>
    <row r="49" s="1" customFormat="1" ht="44" customHeight="1" spans="1:9">
      <c r="A49" s="60">
        <v>40</v>
      </c>
      <c r="B49" s="61" t="s">
        <v>57</v>
      </c>
      <c r="C49" s="62" t="s">
        <v>58</v>
      </c>
      <c r="D49" s="61" t="s">
        <v>47</v>
      </c>
      <c r="E49" s="54">
        <v>4.93</v>
      </c>
      <c r="F49" s="61"/>
      <c r="G49" s="55"/>
      <c r="H49" s="63"/>
      <c r="I49" s="68"/>
    </row>
    <row r="50" s="1" customFormat="1" ht="120" customHeight="1" spans="1:9">
      <c r="A50" s="60">
        <v>41</v>
      </c>
      <c r="B50" s="61" t="s">
        <v>59</v>
      </c>
      <c r="C50" s="62" t="s">
        <v>60</v>
      </c>
      <c r="D50" s="61" t="s">
        <v>61</v>
      </c>
      <c r="E50" s="54">
        <v>12.31</v>
      </c>
      <c r="F50" s="61"/>
      <c r="G50" s="55"/>
      <c r="H50" s="63"/>
      <c r="I50" s="68"/>
    </row>
    <row r="51" s="1" customFormat="1" ht="27" customHeight="1" spans="1:9">
      <c r="A51" s="58"/>
      <c r="B51" s="52" t="s">
        <v>63</v>
      </c>
      <c r="C51" s="52"/>
      <c r="D51" s="53"/>
      <c r="E51" s="54"/>
      <c r="F51" s="54"/>
      <c r="G51" s="55"/>
      <c r="H51" s="56"/>
      <c r="I51" s="68"/>
    </row>
    <row r="52" s="1" customFormat="1" ht="42" customHeight="1" spans="1:9">
      <c r="A52" s="64">
        <v>42</v>
      </c>
      <c r="B52" s="53" t="s">
        <v>64</v>
      </c>
      <c r="C52" s="53" t="s">
        <v>65</v>
      </c>
      <c r="D52" s="52" t="s">
        <v>47</v>
      </c>
      <c r="E52" s="54">
        <v>10.4</v>
      </c>
      <c r="F52" s="54"/>
      <c r="G52" s="55"/>
      <c r="H52" s="65"/>
      <c r="I52" s="68"/>
    </row>
    <row r="53" s="1" customFormat="1" ht="44" customHeight="1" spans="1:9">
      <c r="A53" s="64">
        <v>43</v>
      </c>
      <c r="B53" s="61" t="s">
        <v>66</v>
      </c>
      <c r="C53" s="62" t="s">
        <v>67</v>
      </c>
      <c r="D53" s="61" t="s">
        <v>47</v>
      </c>
      <c r="E53" s="54">
        <v>10.4</v>
      </c>
      <c r="F53" s="61"/>
      <c r="G53" s="55"/>
      <c r="H53" s="63"/>
      <c r="I53" s="68"/>
    </row>
    <row r="54" s="1" customFormat="1" ht="56" customHeight="1" spans="1:9">
      <c r="A54" s="64">
        <v>44</v>
      </c>
      <c r="B54" s="61" t="s">
        <v>55</v>
      </c>
      <c r="C54" s="62" t="s">
        <v>68</v>
      </c>
      <c r="D54" s="61" t="s">
        <v>47</v>
      </c>
      <c r="E54" s="54">
        <v>10.4</v>
      </c>
      <c r="F54" s="61"/>
      <c r="G54" s="55"/>
      <c r="H54" s="63"/>
      <c r="I54" s="68"/>
    </row>
    <row r="55" s="1" customFormat="1" ht="78" customHeight="1" spans="1:9">
      <c r="A55" s="64">
        <v>45</v>
      </c>
      <c r="B55" s="61" t="s">
        <v>69</v>
      </c>
      <c r="C55" s="62" t="s">
        <v>70</v>
      </c>
      <c r="D55" s="61" t="s">
        <v>61</v>
      </c>
      <c r="E55" s="54">
        <v>4.19</v>
      </c>
      <c r="F55" s="61"/>
      <c r="G55" s="55"/>
      <c r="H55" s="63"/>
      <c r="I55" s="68"/>
    </row>
    <row r="56" s="1" customFormat="1" ht="76" customHeight="1" spans="1:9">
      <c r="A56" s="64">
        <v>46</v>
      </c>
      <c r="B56" s="61" t="s">
        <v>71</v>
      </c>
      <c r="C56" s="62" t="s">
        <v>72</v>
      </c>
      <c r="D56" s="61" t="s">
        <v>61</v>
      </c>
      <c r="E56" s="54">
        <v>8.06</v>
      </c>
      <c r="F56" s="61"/>
      <c r="G56" s="66"/>
      <c r="H56" s="67"/>
      <c r="I56" s="68"/>
    </row>
    <row r="57" s="1" customFormat="1" ht="57" customHeight="1" spans="1:9">
      <c r="A57" s="64">
        <v>47</v>
      </c>
      <c r="B57" s="53" t="s">
        <v>73</v>
      </c>
      <c r="C57" s="53" t="s">
        <v>74</v>
      </c>
      <c r="D57" s="52" t="s">
        <v>47</v>
      </c>
      <c r="E57" s="54">
        <v>6.01</v>
      </c>
      <c r="F57" s="54"/>
      <c r="G57" s="55"/>
      <c r="H57" s="65"/>
      <c r="I57" s="68"/>
    </row>
    <row r="58" s="1" customFormat="1" ht="30" customHeight="1" spans="1:9">
      <c r="A58" s="58"/>
      <c r="B58" s="52" t="s">
        <v>75</v>
      </c>
      <c r="C58" s="52"/>
      <c r="D58" s="53"/>
      <c r="E58" s="54"/>
      <c r="F58" s="54"/>
      <c r="G58" s="55"/>
      <c r="H58" s="65"/>
      <c r="I58" s="68"/>
    </row>
    <row r="59" s="1" customFormat="1" ht="39" customHeight="1" spans="1:9">
      <c r="A59" s="64">
        <v>48</v>
      </c>
      <c r="B59" s="53" t="s">
        <v>64</v>
      </c>
      <c r="C59" s="53" t="s">
        <v>65</v>
      </c>
      <c r="D59" s="52" t="s">
        <v>47</v>
      </c>
      <c r="E59" s="54">
        <v>865.51</v>
      </c>
      <c r="F59" s="54"/>
      <c r="G59" s="55"/>
      <c r="H59" s="65"/>
      <c r="I59" s="68"/>
    </row>
    <row r="60" s="1" customFormat="1" ht="36" customHeight="1" spans="1:9">
      <c r="A60" s="64">
        <v>49</v>
      </c>
      <c r="B60" s="53" t="s">
        <v>66</v>
      </c>
      <c r="C60" s="53" t="s">
        <v>76</v>
      </c>
      <c r="D60" s="52" t="s">
        <v>47</v>
      </c>
      <c r="E60" s="54">
        <v>865.51</v>
      </c>
      <c r="F60" s="54"/>
      <c r="G60" s="55"/>
      <c r="H60" s="65"/>
      <c r="I60" s="68"/>
    </row>
    <row r="61" s="1" customFormat="1" ht="49" customHeight="1" spans="1:9">
      <c r="A61" s="64">
        <v>50</v>
      </c>
      <c r="B61" s="62" t="s">
        <v>55</v>
      </c>
      <c r="C61" s="62" t="s">
        <v>68</v>
      </c>
      <c r="D61" s="61" t="s">
        <v>47</v>
      </c>
      <c r="E61" s="54">
        <v>865.51</v>
      </c>
      <c r="F61" s="61"/>
      <c r="G61" s="55"/>
      <c r="H61" s="63"/>
      <c r="I61" s="68"/>
    </row>
    <row r="62" s="1" customFormat="1" ht="57" customHeight="1" spans="1:9">
      <c r="A62" s="64">
        <v>51</v>
      </c>
      <c r="B62" s="53" t="s">
        <v>77</v>
      </c>
      <c r="C62" s="53" t="s">
        <v>78</v>
      </c>
      <c r="D62" s="52" t="s">
        <v>47</v>
      </c>
      <c r="E62" s="54">
        <v>64.13</v>
      </c>
      <c r="F62" s="54"/>
      <c r="G62" s="55"/>
      <c r="H62" s="65"/>
      <c r="I62" s="68"/>
    </row>
    <row r="63" s="1" customFormat="1" ht="56" customHeight="1" spans="1:9">
      <c r="A63" s="64">
        <v>52</v>
      </c>
      <c r="B63" s="53" t="s">
        <v>79</v>
      </c>
      <c r="C63" s="53" t="s">
        <v>80</v>
      </c>
      <c r="D63" s="52" t="s">
        <v>47</v>
      </c>
      <c r="E63" s="54">
        <v>148.06</v>
      </c>
      <c r="F63" s="54"/>
      <c r="G63" s="55"/>
      <c r="H63" s="65"/>
      <c r="I63" s="68"/>
    </row>
    <row r="64" s="1" customFormat="1" ht="52" customHeight="1" spans="1:9">
      <c r="A64" s="64">
        <v>53</v>
      </c>
      <c r="B64" s="53" t="s">
        <v>79</v>
      </c>
      <c r="C64" s="53" t="s">
        <v>74</v>
      </c>
      <c r="D64" s="52" t="s">
        <v>47</v>
      </c>
      <c r="E64" s="54">
        <v>412.95</v>
      </c>
      <c r="F64" s="54"/>
      <c r="G64" s="55"/>
      <c r="H64" s="65"/>
      <c r="I64" s="68"/>
    </row>
    <row r="65" s="1" customFormat="1" ht="54" customHeight="1" spans="1:9">
      <c r="A65" s="64">
        <v>54</v>
      </c>
      <c r="B65" s="53" t="s">
        <v>79</v>
      </c>
      <c r="C65" s="53" t="s">
        <v>81</v>
      </c>
      <c r="D65" s="52" t="s">
        <v>47</v>
      </c>
      <c r="E65" s="54">
        <v>223.33</v>
      </c>
      <c r="F65" s="54"/>
      <c r="G65" s="55"/>
      <c r="H65" s="65"/>
      <c r="I65" s="68"/>
    </row>
    <row r="66" s="1" customFormat="1" ht="59" customHeight="1" spans="1:9">
      <c r="A66" s="64">
        <v>55</v>
      </c>
      <c r="B66" s="53" t="s">
        <v>82</v>
      </c>
      <c r="C66" s="53" t="s">
        <v>83</v>
      </c>
      <c r="D66" s="52" t="s">
        <v>47</v>
      </c>
      <c r="E66" s="54">
        <v>17.03</v>
      </c>
      <c r="F66" s="54"/>
      <c r="G66" s="55"/>
      <c r="H66" s="65"/>
      <c r="I66" s="68"/>
    </row>
    <row r="67" s="1" customFormat="1" ht="37" customHeight="1" spans="1:9">
      <c r="A67" s="64"/>
      <c r="B67" s="69" t="s">
        <v>84</v>
      </c>
      <c r="C67" s="70"/>
      <c r="D67" s="52"/>
      <c r="E67" s="54"/>
      <c r="F67" s="54"/>
      <c r="G67" s="55"/>
      <c r="H67" s="71"/>
      <c r="I67" s="68"/>
    </row>
    <row r="68" s="1" customFormat="1" ht="44" customHeight="1" spans="1:9">
      <c r="A68" s="64">
        <v>56</v>
      </c>
      <c r="B68" s="53" t="s">
        <v>64</v>
      </c>
      <c r="C68" s="53" t="s">
        <v>65</v>
      </c>
      <c r="D68" s="52" t="s">
        <v>47</v>
      </c>
      <c r="E68" s="54">
        <v>148.57</v>
      </c>
      <c r="F68" s="54"/>
      <c r="G68" s="55"/>
      <c r="H68" s="65"/>
      <c r="I68" s="68"/>
    </row>
    <row r="69" s="1" customFormat="1" ht="36" customHeight="1" spans="1:9">
      <c r="A69" s="64">
        <v>57</v>
      </c>
      <c r="B69" s="53" t="s">
        <v>85</v>
      </c>
      <c r="C69" s="53" t="s">
        <v>86</v>
      </c>
      <c r="D69" s="52" t="s">
        <v>47</v>
      </c>
      <c r="E69" s="54">
        <v>148.57</v>
      </c>
      <c r="F69" s="54"/>
      <c r="G69" s="55"/>
      <c r="H69" s="65"/>
      <c r="I69" s="68"/>
    </row>
    <row r="70" s="1" customFormat="1" ht="40" customHeight="1" spans="1:9">
      <c r="A70" s="64">
        <v>58</v>
      </c>
      <c r="B70" s="62" t="s">
        <v>55</v>
      </c>
      <c r="C70" s="62" t="s">
        <v>87</v>
      </c>
      <c r="D70" s="61" t="s">
        <v>47</v>
      </c>
      <c r="E70" s="54">
        <v>148.57</v>
      </c>
      <c r="F70" s="61"/>
      <c r="G70" s="55"/>
      <c r="H70" s="63"/>
      <c r="I70" s="68"/>
    </row>
    <row r="71" s="1" customFormat="1" ht="74" customHeight="1" spans="1:9">
      <c r="A71" s="64">
        <v>59</v>
      </c>
      <c r="B71" s="53" t="s">
        <v>88</v>
      </c>
      <c r="C71" s="53" t="s">
        <v>89</v>
      </c>
      <c r="D71" s="52" t="s">
        <v>47</v>
      </c>
      <c r="E71" s="54">
        <v>46.82</v>
      </c>
      <c r="F71" s="54"/>
      <c r="G71" s="55"/>
      <c r="H71" s="65"/>
      <c r="I71" s="68"/>
    </row>
    <row r="72" s="1" customFormat="1" ht="74" customHeight="1" spans="1:9">
      <c r="A72" s="64">
        <v>60</v>
      </c>
      <c r="B72" s="53" t="s">
        <v>90</v>
      </c>
      <c r="C72" s="53" t="s">
        <v>91</v>
      </c>
      <c r="D72" s="52" t="s">
        <v>47</v>
      </c>
      <c r="E72" s="54">
        <v>101.75</v>
      </c>
      <c r="F72" s="54"/>
      <c r="G72" s="55"/>
      <c r="H72" s="72"/>
      <c r="I72" s="68"/>
    </row>
    <row r="73" s="1" customFormat="1" ht="27" customHeight="1" spans="1:9">
      <c r="A73" s="64"/>
      <c r="B73" s="69" t="s">
        <v>92</v>
      </c>
      <c r="C73" s="70"/>
      <c r="D73" s="52"/>
      <c r="E73" s="54"/>
      <c r="F73" s="54"/>
      <c r="G73" s="55"/>
      <c r="H73" s="65"/>
      <c r="I73" s="68"/>
    </row>
    <row r="74" s="1" customFormat="1" ht="40" customHeight="1" spans="1:9">
      <c r="A74" s="64">
        <v>61</v>
      </c>
      <c r="B74" s="53" t="s">
        <v>64</v>
      </c>
      <c r="C74" s="53" t="s">
        <v>65</v>
      </c>
      <c r="D74" s="52" t="s">
        <v>47</v>
      </c>
      <c r="E74" s="54">
        <v>471.7</v>
      </c>
      <c r="F74" s="54"/>
      <c r="G74" s="55"/>
      <c r="H74" s="65"/>
      <c r="I74" s="68"/>
    </row>
    <row r="75" s="1" customFormat="1" ht="33" customHeight="1" spans="1:9">
      <c r="A75" s="64">
        <v>62</v>
      </c>
      <c r="B75" s="53" t="s">
        <v>85</v>
      </c>
      <c r="C75" s="53" t="s">
        <v>86</v>
      </c>
      <c r="D75" s="52" t="s">
        <v>47</v>
      </c>
      <c r="E75" s="54">
        <v>471.7</v>
      </c>
      <c r="F75" s="54"/>
      <c r="G75" s="55"/>
      <c r="H75" s="65"/>
      <c r="I75" s="68"/>
    </row>
    <row r="76" s="1" customFormat="1" ht="38" customHeight="1" spans="1:9">
      <c r="A76" s="64">
        <v>63</v>
      </c>
      <c r="B76" s="62" t="s">
        <v>55</v>
      </c>
      <c r="C76" s="62" t="s">
        <v>87</v>
      </c>
      <c r="D76" s="61" t="s">
        <v>47</v>
      </c>
      <c r="E76" s="54">
        <v>471.7</v>
      </c>
      <c r="F76" s="61"/>
      <c r="G76" s="55"/>
      <c r="H76" s="63"/>
      <c r="I76" s="68"/>
    </row>
    <row r="77" s="1" customFormat="1" ht="64" customHeight="1" spans="1:9">
      <c r="A77" s="64">
        <v>64</v>
      </c>
      <c r="B77" s="53" t="s">
        <v>93</v>
      </c>
      <c r="C77" s="53" t="s">
        <v>94</v>
      </c>
      <c r="D77" s="52" t="s">
        <v>47</v>
      </c>
      <c r="E77" s="54">
        <v>149.73</v>
      </c>
      <c r="F77" s="54"/>
      <c r="G77" s="55"/>
      <c r="H77" s="65"/>
      <c r="I77" s="68"/>
    </row>
    <row r="78" s="1" customFormat="1" ht="60" customHeight="1" spans="1:9">
      <c r="A78" s="64">
        <v>65</v>
      </c>
      <c r="B78" s="53" t="s">
        <v>95</v>
      </c>
      <c r="C78" s="53" t="s">
        <v>96</v>
      </c>
      <c r="D78" s="52" t="s">
        <v>47</v>
      </c>
      <c r="E78" s="54">
        <v>321.97</v>
      </c>
      <c r="F78" s="54"/>
      <c r="G78" s="55"/>
      <c r="H78" s="72"/>
      <c r="I78" s="68"/>
    </row>
    <row r="79" s="1" customFormat="1" ht="30" customHeight="1" spans="1:9">
      <c r="A79" s="73"/>
      <c r="B79" s="74" t="s">
        <v>97</v>
      </c>
      <c r="C79" s="75"/>
      <c r="D79" s="62"/>
      <c r="E79" s="54"/>
      <c r="F79" s="62"/>
      <c r="G79" s="55"/>
      <c r="H79" s="63"/>
      <c r="I79" s="68"/>
    </row>
    <row r="80" s="1" customFormat="1" ht="39" customHeight="1" spans="1:9">
      <c r="A80" s="60">
        <v>66</v>
      </c>
      <c r="B80" s="61" t="s">
        <v>64</v>
      </c>
      <c r="C80" s="62" t="s">
        <v>98</v>
      </c>
      <c r="D80" s="61" t="s">
        <v>47</v>
      </c>
      <c r="E80" s="54">
        <v>441.28</v>
      </c>
      <c r="F80" s="61"/>
      <c r="G80" s="55"/>
      <c r="H80" s="63"/>
      <c r="I80" s="68"/>
    </row>
    <row r="81" s="1" customFormat="1" ht="57" customHeight="1" spans="1:9">
      <c r="A81" s="60">
        <v>67</v>
      </c>
      <c r="B81" s="61" t="s">
        <v>79</v>
      </c>
      <c r="C81" s="62" t="s">
        <v>99</v>
      </c>
      <c r="D81" s="61" t="s">
        <v>47</v>
      </c>
      <c r="E81" s="54">
        <v>329.28</v>
      </c>
      <c r="F81" s="61"/>
      <c r="G81" s="55"/>
      <c r="H81" s="63"/>
      <c r="I81" s="68"/>
    </row>
    <row r="82" s="1" customFormat="1" ht="43" customHeight="1" spans="1:9">
      <c r="A82" s="60">
        <v>68</v>
      </c>
      <c r="B82" s="61" t="s">
        <v>100</v>
      </c>
      <c r="C82" s="62" t="s">
        <v>101</v>
      </c>
      <c r="D82" s="61" t="s">
        <v>47</v>
      </c>
      <c r="E82" s="54">
        <v>441.28</v>
      </c>
      <c r="F82" s="61"/>
      <c r="G82" s="55"/>
      <c r="H82" s="63"/>
      <c r="I82" s="68"/>
    </row>
    <row r="83" s="1" customFormat="1" ht="37" customHeight="1" spans="1:9">
      <c r="A83" s="60">
        <v>69</v>
      </c>
      <c r="B83" s="61" t="s">
        <v>66</v>
      </c>
      <c r="C83" s="62" t="s">
        <v>102</v>
      </c>
      <c r="D83" s="61" t="s">
        <v>47</v>
      </c>
      <c r="E83" s="54">
        <v>441.28</v>
      </c>
      <c r="F83" s="61"/>
      <c r="G83" s="55"/>
      <c r="H83" s="63"/>
      <c r="I83" s="68"/>
    </row>
    <row r="84" s="1" customFormat="1" ht="55" customHeight="1" spans="1:9">
      <c r="A84" s="60">
        <v>70</v>
      </c>
      <c r="B84" s="61" t="s">
        <v>55</v>
      </c>
      <c r="C84" s="62" t="s">
        <v>103</v>
      </c>
      <c r="D84" s="61" t="s">
        <v>47</v>
      </c>
      <c r="E84" s="54">
        <v>441.28</v>
      </c>
      <c r="F84" s="61"/>
      <c r="G84" s="55"/>
      <c r="H84" s="63"/>
      <c r="I84" s="68"/>
    </row>
    <row r="85" s="1" customFormat="1" ht="44" customHeight="1" spans="1:9">
      <c r="A85" s="60">
        <v>71</v>
      </c>
      <c r="B85" s="61" t="s">
        <v>104</v>
      </c>
      <c r="C85" s="62" t="s">
        <v>105</v>
      </c>
      <c r="D85" s="61" t="s">
        <v>61</v>
      </c>
      <c r="E85" s="54">
        <v>112</v>
      </c>
      <c r="F85" s="61"/>
      <c r="G85" s="55"/>
      <c r="H85" s="63"/>
      <c r="I85" s="68"/>
    </row>
    <row r="86" s="1" customFormat="1" ht="30" customHeight="1" spans="1:9">
      <c r="A86" s="60"/>
      <c r="B86" s="74" t="s">
        <v>106</v>
      </c>
      <c r="C86" s="75"/>
      <c r="D86" s="62"/>
      <c r="E86" s="54"/>
      <c r="F86" s="62"/>
      <c r="G86" s="55"/>
      <c r="H86" s="63"/>
      <c r="I86" s="68"/>
    </row>
    <row r="87" s="1" customFormat="1" ht="53" customHeight="1" spans="1:9">
      <c r="A87" s="60">
        <v>72</v>
      </c>
      <c r="B87" s="61" t="s">
        <v>55</v>
      </c>
      <c r="C87" s="62" t="s">
        <v>56</v>
      </c>
      <c r="D87" s="61" t="s">
        <v>47</v>
      </c>
      <c r="E87" s="54">
        <v>88.87</v>
      </c>
      <c r="F87" s="61"/>
      <c r="G87" s="55"/>
      <c r="H87" s="63"/>
      <c r="I87" s="68"/>
    </row>
    <row r="88" s="1" customFormat="1" ht="54" customHeight="1" spans="1:9">
      <c r="A88" s="60">
        <v>73</v>
      </c>
      <c r="B88" s="61" t="s">
        <v>57</v>
      </c>
      <c r="C88" s="62" t="s">
        <v>58</v>
      </c>
      <c r="D88" s="61" t="s">
        <v>47</v>
      </c>
      <c r="E88" s="54">
        <v>88.87</v>
      </c>
      <c r="F88" s="61"/>
      <c r="G88" s="55"/>
      <c r="H88" s="63"/>
      <c r="I88" s="68"/>
    </row>
    <row r="89" s="1" customFormat="1" ht="118" customHeight="1" spans="1:9">
      <c r="A89" s="60">
        <v>74</v>
      </c>
      <c r="B89" s="61" t="s">
        <v>59</v>
      </c>
      <c r="C89" s="62" t="s">
        <v>60</v>
      </c>
      <c r="D89" s="61" t="s">
        <v>61</v>
      </c>
      <c r="E89" s="54">
        <v>355.47</v>
      </c>
      <c r="F89" s="61"/>
      <c r="G89" s="55"/>
      <c r="H89" s="63"/>
      <c r="I89" s="68"/>
    </row>
    <row r="90" s="1" customFormat="1" ht="30" customHeight="1" spans="1:9">
      <c r="A90" s="60"/>
      <c r="B90" s="74" t="s">
        <v>107</v>
      </c>
      <c r="C90" s="75"/>
      <c r="D90" s="61"/>
      <c r="E90" s="54"/>
      <c r="F90" s="61"/>
      <c r="G90" s="55"/>
      <c r="H90" s="63"/>
      <c r="I90" s="68"/>
    </row>
    <row r="91" s="1" customFormat="1" ht="154" customHeight="1" spans="1:9">
      <c r="A91" s="60">
        <v>75</v>
      </c>
      <c r="B91" s="61" t="s">
        <v>107</v>
      </c>
      <c r="C91" s="62" t="s">
        <v>108</v>
      </c>
      <c r="D91" s="61" t="s">
        <v>61</v>
      </c>
      <c r="E91" s="54">
        <v>139.25</v>
      </c>
      <c r="F91" s="61"/>
      <c r="G91" s="55"/>
      <c r="H91" s="63"/>
      <c r="I91" s="68"/>
    </row>
    <row r="92" s="1" customFormat="1" ht="34" customHeight="1" spans="1:9">
      <c r="A92" s="60"/>
      <c r="B92" s="74" t="s">
        <v>109</v>
      </c>
      <c r="C92" s="75"/>
      <c r="D92" s="61"/>
      <c r="E92" s="54"/>
      <c r="F92" s="61"/>
      <c r="G92" s="55"/>
      <c r="H92" s="63"/>
      <c r="I92" s="68"/>
    </row>
    <row r="93" s="1" customFormat="1" ht="47" customHeight="1" spans="1:9">
      <c r="A93" s="60">
        <v>76</v>
      </c>
      <c r="B93" s="61" t="s">
        <v>110</v>
      </c>
      <c r="C93" s="62" t="s">
        <v>111</v>
      </c>
      <c r="D93" s="61" t="s">
        <v>47</v>
      </c>
      <c r="E93" s="54">
        <v>1028.14</v>
      </c>
      <c r="F93" s="61"/>
      <c r="G93" s="55"/>
      <c r="H93" s="63"/>
      <c r="I93" s="68"/>
    </row>
    <row r="94" s="1" customFormat="1" ht="55" customHeight="1" spans="1:9">
      <c r="A94" s="60">
        <v>77</v>
      </c>
      <c r="B94" s="61" t="s">
        <v>112</v>
      </c>
      <c r="C94" s="62" t="s">
        <v>113</v>
      </c>
      <c r="D94" s="61" t="s">
        <v>47</v>
      </c>
      <c r="E94" s="54">
        <v>1028.14</v>
      </c>
      <c r="F94" s="61"/>
      <c r="G94" s="55"/>
      <c r="H94" s="63"/>
      <c r="I94" s="68"/>
    </row>
    <row r="95" s="1" customFormat="1" ht="94" customHeight="1" spans="1:9">
      <c r="A95" s="60">
        <v>78</v>
      </c>
      <c r="B95" s="61" t="s">
        <v>114</v>
      </c>
      <c r="C95" s="62" t="s">
        <v>115</v>
      </c>
      <c r="D95" s="61" t="s">
        <v>47</v>
      </c>
      <c r="E95" s="54">
        <v>1028.14</v>
      </c>
      <c r="F95" s="61"/>
      <c r="G95" s="55"/>
      <c r="H95" s="63"/>
      <c r="I95" s="68"/>
    </row>
    <row r="96" s="1" customFormat="1" ht="96" customHeight="1" spans="1:9">
      <c r="A96" s="60">
        <v>79</v>
      </c>
      <c r="B96" s="61" t="s">
        <v>116</v>
      </c>
      <c r="C96" s="62" t="s">
        <v>117</v>
      </c>
      <c r="D96" s="61"/>
      <c r="E96" s="54">
        <v>1028.14</v>
      </c>
      <c r="F96" s="61"/>
      <c r="G96" s="55"/>
      <c r="H96" s="63"/>
      <c r="I96" s="68"/>
    </row>
    <row r="97" s="1" customFormat="1" ht="39" customHeight="1" spans="1:9">
      <c r="A97" s="60"/>
      <c r="B97" s="74" t="s">
        <v>118</v>
      </c>
      <c r="C97" s="75"/>
      <c r="D97" s="61"/>
      <c r="E97" s="54"/>
      <c r="F97" s="61"/>
      <c r="G97" s="55"/>
      <c r="H97" s="63"/>
      <c r="I97" s="68"/>
    </row>
    <row r="98" s="41" customFormat="1" ht="45" customHeight="1" spans="1:9">
      <c r="A98" s="51">
        <v>80</v>
      </c>
      <c r="B98" s="53" t="s">
        <v>34</v>
      </c>
      <c r="C98" s="53" t="s">
        <v>35</v>
      </c>
      <c r="D98" s="52" t="s">
        <v>36</v>
      </c>
      <c r="E98" s="54">
        <v>375.25</v>
      </c>
      <c r="F98" s="54"/>
      <c r="G98" s="55"/>
      <c r="H98" s="57"/>
      <c r="I98" s="68"/>
    </row>
    <row r="99" s="41" customFormat="1" ht="48" customHeight="1" spans="1:9">
      <c r="A99" s="51">
        <v>81</v>
      </c>
      <c r="B99" s="53" t="s">
        <v>119</v>
      </c>
      <c r="C99" s="53" t="s">
        <v>120</v>
      </c>
      <c r="D99" s="52" t="s">
        <v>47</v>
      </c>
      <c r="E99" s="54">
        <v>416.94</v>
      </c>
      <c r="F99" s="54"/>
      <c r="G99" s="55"/>
      <c r="H99" s="57"/>
      <c r="I99" s="68"/>
    </row>
    <row r="100" s="41" customFormat="1" ht="54" customHeight="1" spans="1:9">
      <c r="A100" s="51">
        <v>82</v>
      </c>
      <c r="B100" s="53" t="s">
        <v>119</v>
      </c>
      <c r="C100" s="53" t="s">
        <v>121</v>
      </c>
      <c r="D100" s="52" t="s">
        <v>47</v>
      </c>
      <c r="E100" s="54">
        <v>416.94</v>
      </c>
      <c r="F100" s="54"/>
      <c r="G100" s="55"/>
      <c r="H100" s="57"/>
      <c r="I100" s="68"/>
    </row>
    <row r="101" s="41" customFormat="1" ht="50" customHeight="1" spans="1:9">
      <c r="A101" s="51">
        <v>83</v>
      </c>
      <c r="B101" s="53" t="s">
        <v>119</v>
      </c>
      <c r="C101" s="53" t="s">
        <v>122</v>
      </c>
      <c r="D101" s="52" t="s">
        <v>47</v>
      </c>
      <c r="E101" s="54">
        <v>416.94</v>
      </c>
      <c r="F101" s="54"/>
      <c r="G101" s="55"/>
      <c r="H101" s="57"/>
      <c r="I101" s="68"/>
    </row>
    <row r="102" s="41" customFormat="1" ht="43" customHeight="1" spans="1:9">
      <c r="A102" s="51">
        <v>84</v>
      </c>
      <c r="B102" s="53" t="s">
        <v>37</v>
      </c>
      <c r="C102" s="53" t="s">
        <v>38</v>
      </c>
      <c r="D102" s="52" t="s">
        <v>36</v>
      </c>
      <c r="E102" s="54">
        <v>250.16</v>
      </c>
      <c r="F102" s="54"/>
      <c r="G102" s="55"/>
      <c r="H102" s="57"/>
      <c r="I102" s="68"/>
    </row>
    <row r="103" s="41" customFormat="1" ht="56" customHeight="1" spans="1:9">
      <c r="A103" s="51">
        <v>85</v>
      </c>
      <c r="B103" s="53" t="s">
        <v>39</v>
      </c>
      <c r="C103" s="53" t="s">
        <v>40</v>
      </c>
      <c r="D103" s="52" t="s">
        <v>36</v>
      </c>
      <c r="E103" s="54">
        <v>125.08</v>
      </c>
      <c r="F103" s="54"/>
      <c r="G103" s="55"/>
      <c r="H103" s="57"/>
      <c r="I103" s="68"/>
    </row>
    <row r="104" s="41" customFormat="1" ht="22" customHeight="1" spans="1:9">
      <c r="A104" s="76"/>
      <c r="B104" s="69" t="s">
        <v>123</v>
      </c>
      <c r="C104" s="70"/>
      <c r="D104" s="52"/>
      <c r="E104" s="54"/>
      <c r="F104" s="54"/>
      <c r="G104" s="55"/>
      <c r="H104" s="77"/>
      <c r="I104" s="68"/>
    </row>
    <row r="105" s="18" customFormat="1" ht="151" customHeight="1" spans="1:10">
      <c r="A105" s="60">
        <v>86</v>
      </c>
      <c r="B105" s="62" t="s">
        <v>124</v>
      </c>
      <c r="C105" s="62" t="s">
        <v>125</v>
      </c>
      <c r="D105" s="61" t="s">
        <v>126</v>
      </c>
      <c r="E105" s="78">
        <v>3</v>
      </c>
      <c r="F105" s="79"/>
      <c r="G105" s="55"/>
      <c r="H105" s="22"/>
      <c r="I105" s="68"/>
      <c r="J105" s="91"/>
    </row>
    <row r="106" s="41" customFormat="1" ht="48" customHeight="1" spans="1:9">
      <c r="A106" s="60">
        <v>87</v>
      </c>
      <c r="B106" s="80" t="s">
        <v>127</v>
      </c>
      <c r="C106" s="81" t="s">
        <v>128</v>
      </c>
      <c r="D106" s="52" t="s">
        <v>61</v>
      </c>
      <c r="E106" s="54">
        <v>65.87</v>
      </c>
      <c r="F106" s="54"/>
      <c r="G106" s="55"/>
      <c r="H106" s="82"/>
      <c r="I106" s="68"/>
    </row>
    <row r="107" s="1" customFormat="1" ht="30" customHeight="1" spans="1:9">
      <c r="A107" s="60"/>
      <c r="B107" s="61" t="s">
        <v>129</v>
      </c>
      <c r="C107" s="83"/>
      <c r="D107" s="62"/>
      <c r="E107" s="62"/>
      <c r="F107" s="62"/>
      <c r="G107" s="84"/>
      <c r="H107" s="63"/>
      <c r="I107" s="43"/>
    </row>
    <row r="108" s="1" customFormat="1" ht="33" customHeight="1" spans="1:9">
      <c r="A108" s="85"/>
      <c r="B108" s="85" t="s">
        <v>130</v>
      </c>
      <c r="C108" s="86"/>
      <c r="D108" s="86"/>
      <c r="E108" s="86"/>
      <c r="F108" s="86"/>
      <c r="G108" s="87"/>
      <c r="H108" s="87"/>
      <c r="I108" s="43"/>
    </row>
    <row r="109" s="1" customFormat="1" ht="34" customHeight="1" spans="1:9">
      <c r="A109" s="88"/>
      <c r="B109" s="89" t="s">
        <v>131</v>
      </c>
      <c r="C109" s="88"/>
      <c r="D109" s="88"/>
      <c r="E109" s="88"/>
      <c r="F109" s="88"/>
      <c r="G109" s="90"/>
      <c r="H109" s="90"/>
      <c r="I109" s="43"/>
    </row>
  </sheetData>
  <mergeCells count="18">
    <mergeCell ref="A1:H1"/>
    <mergeCell ref="B3:C3"/>
    <mergeCell ref="B11:C11"/>
    <mergeCell ref="B19:C19"/>
    <mergeCell ref="B27:C27"/>
    <mergeCell ref="B35:C35"/>
    <mergeCell ref="B43:C43"/>
    <mergeCell ref="B47:C47"/>
    <mergeCell ref="B51:C51"/>
    <mergeCell ref="B58:C58"/>
    <mergeCell ref="B67:C67"/>
    <mergeCell ref="B73:C73"/>
    <mergeCell ref="B79:C79"/>
    <mergeCell ref="B86:C86"/>
    <mergeCell ref="B90:C90"/>
    <mergeCell ref="B92:C92"/>
    <mergeCell ref="B97:C97"/>
    <mergeCell ref="B104:C104"/>
  </mergeCells>
  <printOptions horizontalCentered="1"/>
  <pageMargins left="0.196527777777778" right="0.196527777777778" top="0.196527777777778" bottom="0.196527777777778" header="0.196527777777778" footer="0.196527777777778"/>
  <pageSetup paperSize="9" scale="9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40" workbookViewId="0">
      <selection activeCell="J4" sqref="J4"/>
    </sheetView>
  </sheetViews>
  <sheetFormatPr defaultColWidth="12" defaultRowHeight="12"/>
  <cols>
    <col min="1" max="1" width="8.16666666666667" style="2" customWidth="1"/>
    <col min="2" max="2" width="11.8333333333333" style="2" customWidth="1"/>
    <col min="3" max="3" width="47.1666666666667" style="2" customWidth="1"/>
    <col min="4" max="4" width="11" style="2" customWidth="1"/>
    <col min="5" max="5" width="16.5" style="24" customWidth="1"/>
    <col min="6" max="6" width="14.5" style="24" customWidth="1"/>
    <col min="7" max="7" width="21.1666666666667" style="24" customWidth="1"/>
    <col min="8" max="8" width="14.1666666666667" style="2" customWidth="1"/>
    <col min="9" max="9" width="12" style="2"/>
    <col min="10" max="10" width="15.1666666666667" style="2"/>
    <col min="11" max="16384" width="12" style="2"/>
  </cols>
  <sheetData>
    <row r="1" s="2" customFormat="1" ht="48" customHeight="1" spans="1:9">
      <c r="A1" s="25" t="s">
        <v>132</v>
      </c>
      <c r="B1" s="25"/>
      <c r="C1" s="25"/>
      <c r="D1" s="25"/>
      <c r="E1" s="26"/>
      <c r="F1" s="26"/>
      <c r="G1" s="26"/>
      <c r="H1" s="25"/>
      <c r="I1" s="39"/>
    </row>
    <row r="2" s="2" customFormat="1" ht="31" customHeight="1" spans="1:9">
      <c r="A2" s="27" t="s">
        <v>16</v>
      </c>
      <c r="B2" s="27" t="s">
        <v>17</v>
      </c>
      <c r="C2" s="27" t="s">
        <v>28</v>
      </c>
      <c r="D2" s="27" t="s">
        <v>29</v>
      </c>
      <c r="E2" s="28" t="s">
        <v>30</v>
      </c>
      <c r="F2" s="28" t="s">
        <v>133</v>
      </c>
      <c r="G2" s="28" t="s">
        <v>32</v>
      </c>
      <c r="H2" s="29" t="s">
        <v>19</v>
      </c>
      <c r="I2" s="40"/>
    </row>
    <row r="3" s="2" customFormat="1" ht="30" customHeight="1" spans="1:9">
      <c r="A3" s="27" t="s">
        <v>134</v>
      </c>
      <c r="B3" s="30" t="s">
        <v>135</v>
      </c>
      <c r="C3" s="27"/>
      <c r="D3" s="27"/>
      <c r="E3" s="28"/>
      <c r="F3" s="28"/>
      <c r="G3" s="28"/>
      <c r="H3" s="29"/>
      <c r="I3" s="40"/>
    </row>
    <row r="4" s="2" customFormat="1" ht="71" customHeight="1" spans="1:9">
      <c r="A4" s="31">
        <v>1</v>
      </c>
      <c r="B4" s="32" t="s">
        <v>136</v>
      </c>
      <c r="C4" s="32" t="s">
        <v>137</v>
      </c>
      <c r="D4" s="33" t="s">
        <v>36</v>
      </c>
      <c r="E4" s="34">
        <f>E7*0.28</f>
        <v>701.45</v>
      </c>
      <c r="F4" s="34"/>
      <c r="G4" s="34"/>
      <c r="H4" s="29"/>
      <c r="I4" s="40"/>
    </row>
    <row r="5" s="2" customFormat="1" ht="49" customHeight="1" spans="1:9">
      <c r="A5" s="31">
        <v>2</v>
      </c>
      <c r="B5" s="35" t="s">
        <v>138</v>
      </c>
      <c r="C5" s="35" t="s">
        <v>139</v>
      </c>
      <c r="D5" s="33" t="s">
        <v>36</v>
      </c>
      <c r="E5" s="34">
        <f>E4-E6</f>
        <v>588.54</v>
      </c>
      <c r="F5" s="34"/>
      <c r="G5" s="34"/>
      <c r="H5" s="29"/>
      <c r="I5" s="40"/>
    </row>
    <row r="6" s="2" customFormat="1" ht="40" customHeight="1" spans="1:9">
      <c r="A6" s="31">
        <v>3</v>
      </c>
      <c r="B6" s="30" t="s">
        <v>140</v>
      </c>
      <c r="C6" s="30" t="s">
        <v>141</v>
      </c>
      <c r="D6" s="27" t="s">
        <v>36</v>
      </c>
      <c r="E6" s="28">
        <v>112.91</v>
      </c>
      <c r="F6" s="34"/>
      <c r="G6" s="34"/>
      <c r="H6" s="29"/>
      <c r="I6" s="40"/>
    </row>
    <row r="7" s="2" customFormat="1" ht="46" customHeight="1" spans="1:9">
      <c r="A7" s="31">
        <v>4</v>
      </c>
      <c r="B7" s="30" t="s">
        <v>142</v>
      </c>
      <c r="C7" s="30" t="s">
        <v>143</v>
      </c>
      <c r="D7" s="27" t="s">
        <v>47</v>
      </c>
      <c r="E7" s="28">
        <v>2505.19</v>
      </c>
      <c r="F7" s="34"/>
      <c r="G7" s="34"/>
      <c r="H7" s="29"/>
      <c r="I7" s="40"/>
    </row>
    <row r="8" s="2" customFormat="1" ht="35" customHeight="1" spans="1:9">
      <c r="A8" s="27" t="s">
        <v>144</v>
      </c>
      <c r="B8" s="30" t="s">
        <v>145</v>
      </c>
      <c r="C8" s="30"/>
      <c r="D8" s="30"/>
      <c r="E8" s="36"/>
      <c r="F8" s="34"/>
      <c r="G8" s="34"/>
      <c r="H8" s="37"/>
      <c r="I8" s="39"/>
    </row>
    <row r="9" s="2" customFormat="1" ht="111" customHeight="1" spans="1:9">
      <c r="A9" s="27">
        <v>5</v>
      </c>
      <c r="B9" s="32" t="s">
        <v>146</v>
      </c>
      <c r="C9" s="30" t="s">
        <v>147</v>
      </c>
      <c r="D9" s="27" t="s">
        <v>148</v>
      </c>
      <c r="E9" s="28">
        <v>3</v>
      </c>
      <c r="F9" s="34"/>
      <c r="G9" s="34"/>
      <c r="H9" s="37"/>
      <c r="I9" s="39"/>
    </row>
    <row r="10" s="2" customFormat="1" ht="84" spans="1:9">
      <c r="A10" s="27">
        <v>6</v>
      </c>
      <c r="B10" s="32" t="s">
        <v>149</v>
      </c>
      <c r="C10" s="30" t="s">
        <v>150</v>
      </c>
      <c r="D10" s="27" t="s">
        <v>148</v>
      </c>
      <c r="E10" s="28">
        <v>4</v>
      </c>
      <c r="F10" s="34"/>
      <c r="G10" s="34"/>
      <c r="H10" s="37"/>
      <c r="I10" s="39"/>
    </row>
    <row r="11" s="2" customFormat="1" ht="126" customHeight="1" spans="1:9">
      <c r="A11" s="27">
        <v>7</v>
      </c>
      <c r="B11" s="32" t="s">
        <v>151</v>
      </c>
      <c r="C11" s="30" t="s">
        <v>152</v>
      </c>
      <c r="D11" s="27" t="s">
        <v>148</v>
      </c>
      <c r="E11" s="28">
        <v>1</v>
      </c>
      <c r="F11" s="34"/>
      <c r="G11" s="34"/>
      <c r="H11" s="37"/>
      <c r="I11" s="39"/>
    </row>
    <row r="12" s="2" customFormat="1" ht="102" customHeight="1" spans="1:9">
      <c r="A12" s="27">
        <v>8</v>
      </c>
      <c r="B12" s="32" t="s">
        <v>153</v>
      </c>
      <c r="C12" s="30" t="s">
        <v>154</v>
      </c>
      <c r="D12" s="27" t="s">
        <v>148</v>
      </c>
      <c r="E12" s="28">
        <v>36</v>
      </c>
      <c r="F12" s="34"/>
      <c r="G12" s="34"/>
      <c r="H12" s="37"/>
      <c r="I12" s="39"/>
    </row>
    <row r="13" s="2" customFormat="1" ht="105" customHeight="1" spans="1:9">
      <c r="A13" s="27">
        <v>9</v>
      </c>
      <c r="B13" s="32" t="s">
        <v>155</v>
      </c>
      <c r="C13" s="30" t="s">
        <v>156</v>
      </c>
      <c r="D13" s="27" t="s">
        <v>148</v>
      </c>
      <c r="E13" s="28">
        <v>2</v>
      </c>
      <c r="F13" s="34"/>
      <c r="G13" s="34"/>
      <c r="H13" s="37"/>
      <c r="I13" s="39"/>
    </row>
    <row r="14" s="2" customFormat="1" ht="84" spans="1:9">
      <c r="A14" s="27">
        <v>10</v>
      </c>
      <c r="B14" s="32" t="s">
        <v>157</v>
      </c>
      <c r="C14" s="35" t="s">
        <v>158</v>
      </c>
      <c r="D14" s="27" t="s">
        <v>148</v>
      </c>
      <c r="E14" s="28">
        <v>23</v>
      </c>
      <c r="F14" s="34"/>
      <c r="G14" s="34"/>
      <c r="H14" s="37"/>
      <c r="I14" s="39"/>
    </row>
    <row r="15" s="2" customFormat="1" ht="106" customHeight="1" spans="1:9">
      <c r="A15" s="27">
        <v>11</v>
      </c>
      <c r="B15" s="32" t="s">
        <v>159</v>
      </c>
      <c r="C15" s="30" t="s">
        <v>160</v>
      </c>
      <c r="D15" s="27" t="s">
        <v>148</v>
      </c>
      <c r="E15" s="28">
        <v>4</v>
      </c>
      <c r="F15" s="34"/>
      <c r="G15" s="34"/>
      <c r="H15" s="37"/>
      <c r="I15" s="39"/>
    </row>
    <row r="16" s="2" customFormat="1" ht="108" customHeight="1" spans="1:9">
      <c r="A16" s="27">
        <v>12</v>
      </c>
      <c r="B16" s="32" t="s">
        <v>161</v>
      </c>
      <c r="C16" s="30" t="s">
        <v>162</v>
      </c>
      <c r="D16" s="27" t="s">
        <v>148</v>
      </c>
      <c r="E16" s="28">
        <v>16</v>
      </c>
      <c r="F16" s="34"/>
      <c r="G16" s="34"/>
      <c r="H16" s="37"/>
      <c r="I16" s="39"/>
    </row>
    <row r="17" s="2" customFormat="1" ht="104" customHeight="1" spans="1:9">
      <c r="A17" s="27">
        <v>13</v>
      </c>
      <c r="B17" s="32" t="s">
        <v>163</v>
      </c>
      <c r="C17" s="30" t="s">
        <v>164</v>
      </c>
      <c r="D17" s="27" t="s">
        <v>148</v>
      </c>
      <c r="E17" s="28">
        <v>5</v>
      </c>
      <c r="F17" s="34"/>
      <c r="G17" s="34"/>
      <c r="H17" s="37"/>
      <c r="I17" s="39"/>
    </row>
    <row r="18" s="2" customFormat="1" ht="96" spans="1:9">
      <c r="A18" s="27">
        <v>14</v>
      </c>
      <c r="B18" s="32" t="s">
        <v>165</v>
      </c>
      <c r="C18" s="30" t="s">
        <v>166</v>
      </c>
      <c r="D18" s="27" t="s">
        <v>148</v>
      </c>
      <c r="E18" s="28">
        <v>12</v>
      </c>
      <c r="F18" s="34"/>
      <c r="G18" s="34"/>
      <c r="H18" s="37"/>
      <c r="I18" s="39"/>
    </row>
    <row r="19" s="2" customFormat="1" ht="96" spans="1:9">
      <c r="A19" s="27">
        <v>15</v>
      </c>
      <c r="B19" s="32" t="s">
        <v>167</v>
      </c>
      <c r="C19" s="30" t="s">
        <v>168</v>
      </c>
      <c r="D19" s="27" t="s">
        <v>148</v>
      </c>
      <c r="E19" s="28">
        <v>5</v>
      </c>
      <c r="F19" s="34"/>
      <c r="G19" s="34"/>
      <c r="H19" s="37"/>
      <c r="I19" s="39"/>
    </row>
    <row r="20" s="2" customFormat="1" ht="34" customHeight="1" spans="1:9">
      <c r="A20" s="27" t="s">
        <v>169</v>
      </c>
      <c r="B20" s="30" t="s">
        <v>170</v>
      </c>
      <c r="C20" s="30"/>
      <c r="D20" s="30"/>
      <c r="E20" s="36"/>
      <c r="F20" s="34"/>
      <c r="G20" s="34"/>
      <c r="H20" s="37"/>
      <c r="I20" s="39"/>
    </row>
    <row r="21" s="2" customFormat="1" ht="100" customHeight="1" spans="1:9">
      <c r="A21" s="27">
        <v>16</v>
      </c>
      <c r="B21" s="32" t="s">
        <v>171</v>
      </c>
      <c r="C21" s="30" t="s">
        <v>172</v>
      </c>
      <c r="D21" s="27" t="s">
        <v>148</v>
      </c>
      <c r="E21" s="28">
        <v>14</v>
      </c>
      <c r="F21" s="34"/>
      <c r="G21" s="34"/>
      <c r="H21" s="37"/>
      <c r="I21" s="39"/>
    </row>
    <row r="22" s="2" customFormat="1" ht="105" customHeight="1" spans="1:9">
      <c r="A22" s="27">
        <v>17</v>
      </c>
      <c r="B22" s="32" t="s">
        <v>173</v>
      </c>
      <c r="C22" s="30" t="s">
        <v>174</v>
      </c>
      <c r="D22" s="27" t="s">
        <v>148</v>
      </c>
      <c r="E22" s="28">
        <v>6</v>
      </c>
      <c r="F22" s="34"/>
      <c r="G22" s="34"/>
      <c r="H22" s="37"/>
      <c r="I22" s="39"/>
    </row>
    <row r="23" s="2" customFormat="1" ht="102" customHeight="1" spans="1:9">
      <c r="A23" s="27">
        <v>18</v>
      </c>
      <c r="B23" s="32" t="s">
        <v>175</v>
      </c>
      <c r="C23" s="30" t="s">
        <v>176</v>
      </c>
      <c r="D23" s="27" t="s">
        <v>148</v>
      </c>
      <c r="E23" s="28">
        <v>6</v>
      </c>
      <c r="F23" s="34"/>
      <c r="G23" s="34"/>
      <c r="H23" s="37"/>
      <c r="I23" s="39"/>
    </row>
    <row r="24" s="2" customFormat="1" ht="108" customHeight="1" spans="1:9">
      <c r="A24" s="27">
        <v>19</v>
      </c>
      <c r="B24" s="32" t="s">
        <v>177</v>
      </c>
      <c r="C24" s="30" t="s">
        <v>178</v>
      </c>
      <c r="D24" s="27" t="s">
        <v>148</v>
      </c>
      <c r="E24" s="28">
        <v>2</v>
      </c>
      <c r="F24" s="34"/>
      <c r="G24" s="34"/>
      <c r="H24" s="37"/>
      <c r="I24" s="39"/>
    </row>
    <row r="25" s="2" customFormat="1" ht="103" customHeight="1" spans="1:9">
      <c r="A25" s="27">
        <v>20</v>
      </c>
      <c r="B25" s="32" t="s">
        <v>179</v>
      </c>
      <c r="C25" s="30" t="s">
        <v>180</v>
      </c>
      <c r="D25" s="27" t="s">
        <v>148</v>
      </c>
      <c r="E25" s="28">
        <v>2</v>
      </c>
      <c r="F25" s="34"/>
      <c r="G25" s="34"/>
      <c r="H25" s="37"/>
      <c r="I25" s="39"/>
    </row>
    <row r="26" s="2" customFormat="1" ht="38" customHeight="1" spans="1:9">
      <c r="A26" s="27" t="s">
        <v>181</v>
      </c>
      <c r="B26" s="30" t="s">
        <v>182</v>
      </c>
      <c r="C26" s="30"/>
      <c r="D26" s="30"/>
      <c r="E26" s="36"/>
      <c r="F26" s="34"/>
      <c r="G26" s="34"/>
      <c r="H26" s="37"/>
      <c r="I26" s="39"/>
    </row>
    <row r="27" s="2" customFormat="1" ht="114" customHeight="1" spans="1:9">
      <c r="A27" s="27">
        <v>21</v>
      </c>
      <c r="B27" s="30" t="s">
        <v>183</v>
      </c>
      <c r="C27" s="30" t="s">
        <v>184</v>
      </c>
      <c r="D27" s="27" t="s">
        <v>47</v>
      </c>
      <c r="E27" s="28">
        <v>20.6</v>
      </c>
      <c r="F27" s="34"/>
      <c r="G27" s="34"/>
      <c r="H27" s="37"/>
      <c r="I27" s="39"/>
    </row>
    <row r="28" s="2" customFormat="1" ht="84" spans="1:9">
      <c r="A28" s="27">
        <v>22</v>
      </c>
      <c r="B28" s="30" t="s">
        <v>185</v>
      </c>
      <c r="C28" s="30" t="s">
        <v>186</v>
      </c>
      <c r="D28" s="27" t="s">
        <v>47</v>
      </c>
      <c r="E28" s="28">
        <v>91</v>
      </c>
      <c r="F28" s="34"/>
      <c r="G28" s="34"/>
      <c r="H28" s="37"/>
      <c r="I28" s="39"/>
    </row>
    <row r="29" s="2" customFormat="1" ht="105" customHeight="1" spans="1:9">
      <c r="A29" s="27">
        <v>23</v>
      </c>
      <c r="B29" s="38" t="s">
        <v>187</v>
      </c>
      <c r="C29" s="30" t="s">
        <v>188</v>
      </c>
      <c r="D29" s="27" t="s">
        <v>47</v>
      </c>
      <c r="E29" s="28">
        <v>207.4</v>
      </c>
      <c r="F29" s="34"/>
      <c r="G29" s="34"/>
      <c r="H29" s="37"/>
      <c r="I29" s="39"/>
    </row>
    <row r="30" s="2" customFormat="1" ht="84" spans="1:9">
      <c r="A30" s="27">
        <v>24</v>
      </c>
      <c r="B30" s="38" t="s">
        <v>189</v>
      </c>
      <c r="C30" s="30" t="s">
        <v>190</v>
      </c>
      <c r="D30" s="27" t="s">
        <v>47</v>
      </c>
      <c r="E30" s="28">
        <v>70.8</v>
      </c>
      <c r="F30" s="34"/>
      <c r="G30" s="34"/>
      <c r="H30" s="37"/>
      <c r="I30" s="39"/>
    </row>
    <row r="31" s="2" customFormat="1" ht="108" customHeight="1" spans="1:9">
      <c r="A31" s="27">
        <v>25</v>
      </c>
      <c r="B31" s="38" t="s">
        <v>191</v>
      </c>
      <c r="C31" s="30" t="s">
        <v>192</v>
      </c>
      <c r="D31" s="27" t="s">
        <v>47</v>
      </c>
      <c r="E31" s="28">
        <v>294.5</v>
      </c>
      <c r="F31" s="34"/>
      <c r="G31" s="34"/>
      <c r="H31" s="37"/>
      <c r="I31" s="39"/>
    </row>
    <row r="32" s="2" customFormat="1" ht="84" spans="1:9">
      <c r="A32" s="27">
        <v>26</v>
      </c>
      <c r="B32" s="38" t="s">
        <v>193</v>
      </c>
      <c r="C32" s="30" t="s">
        <v>194</v>
      </c>
      <c r="D32" s="27" t="s">
        <v>47</v>
      </c>
      <c r="E32" s="28">
        <v>13.2</v>
      </c>
      <c r="F32" s="34"/>
      <c r="G32" s="34"/>
      <c r="H32" s="37"/>
      <c r="I32" s="39"/>
    </row>
    <row r="33" s="2" customFormat="1" ht="84" spans="1:9">
      <c r="A33" s="27">
        <v>27</v>
      </c>
      <c r="B33" s="38" t="s">
        <v>195</v>
      </c>
      <c r="C33" s="30" t="s">
        <v>196</v>
      </c>
      <c r="D33" s="27" t="s">
        <v>47</v>
      </c>
      <c r="E33" s="28">
        <v>61.9</v>
      </c>
      <c r="F33" s="34"/>
      <c r="G33" s="34"/>
      <c r="H33" s="37"/>
      <c r="I33" s="39"/>
    </row>
    <row r="34" s="2" customFormat="1" ht="84" spans="1:9">
      <c r="A34" s="27">
        <v>28</v>
      </c>
      <c r="B34" s="38" t="s">
        <v>197</v>
      </c>
      <c r="C34" s="30" t="s">
        <v>198</v>
      </c>
      <c r="D34" s="27" t="s">
        <v>47</v>
      </c>
      <c r="E34" s="28">
        <v>29.8</v>
      </c>
      <c r="F34" s="34"/>
      <c r="G34" s="34"/>
      <c r="H34" s="37"/>
      <c r="I34" s="39"/>
    </row>
    <row r="35" s="2" customFormat="1" ht="102" customHeight="1" spans="1:9">
      <c r="A35" s="27">
        <v>29</v>
      </c>
      <c r="B35" s="38" t="s">
        <v>199</v>
      </c>
      <c r="C35" s="30" t="s">
        <v>200</v>
      </c>
      <c r="D35" s="27" t="s">
        <v>47</v>
      </c>
      <c r="E35" s="28">
        <v>13</v>
      </c>
      <c r="F35" s="34"/>
      <c r="G35" s="34"/>
      <c r="H35" s="37"/>
      <c r="I35" s="39"/>
    </row>
    <row r="36" s="2" customFormat="1" ht="84" spans="1:9">
      <c r="A36" s="27">
        <v>30</v>
      </c>
      <c r="B36" s="38" t="s">
        <v>201</v>
      </c>
      <c r="C36" s="30" t="s">
        <v>202</v>
      </c>
      <c r="D36" s="27" t="s">
        <v>47</v>
      </c>
      <c r="E36" s="28">
        <v>3.4</v>
      </c>
      <c r="F36" s="34"/>
      <c r="G36" s="34"/>
      <c r="H36" s="37"/>
      <c r="I36" s="39"/>
    </row>
    <row r="37" s="2" customFormat="1" ht="84" spans="1:9">
      <c r="A37" s="27">
        <v>31</v>
      </c>
      <c r="B37" s="38" t="s">
        <v>203</v>
      </c>
      <c r="C37" s="30" t="s">
        <v>204</v>
      </c>
      <c r="D37" s="27" t="s">
        <v>47</v>
      </c>
      <c r="E37" s="28">
        <v>6</v>
      </c>
      <c r="F37" s="34"/>
      <c r="G37" s="34"/>
      <c r="H37" s="37"/>
      <c r="I37" s="39"/>
    </row>
    <row r="38" s="2" customFormat="1" ht="84" spans="1:9">
      <c r="A38" s="27">
        <v>32</v>
      </c>
      <c r="B38" s="38" t="s">
        <v>205</v>
      </c>
      <c r="C38" s="30" t="s">
        <v>206</v>
      </c>
      <c r="D38" s="27" t="s">
        <v>47</v>
      </c>
      <c r="E38" s="28">
        <v>18.2</v>
      </c>
      <c r="F38" s="34"/>
      <c r="G38" s="34"/>
      <c r="H38" s="37"/>
      <c r="I38" s="39"/>
    </row>
    <row r="39" s="2" customFormat="1" ht="84" spans="1:9">
      <c r="A39" s="27">
        <v>33</v>
      </c>
      <c r="B39" s="38" t="s">
        <v>207</v>
      </c>
      <c r="C39" s="30" t="s">
        <v>208</v>
      </c>
      <c r="D39" s="27" t="s">
        <v>47</v>
      </c>
      <c r="E39" s="28">
        <v>80.9</v>
      </c>
      <c r="F39" s="34"/>
      <c r="G39" s="34"/>
      <c r="H39" s="37"/>
      <c r="I39" s="39"/>
    </row>
    <row r="40" s="2" customFormat="1" ht="84" spans="1:9">
      <c r="A40" s="27">
        <v>34</v>
      </c>
      <c r="B40" s="38" t="s">
        <v>209</v>
      </c>
      <c r="C40" s="30" t="s">
        <v>210</v>
      </c>
      <c r="D40" s="27" t="s">
        <v>47</v>
      </c>
      <c r="E40" s="28">
        <v>143.3</v>
      </c>
      <c r="F40" s="34"/>
      <c r="G40" s="34"/>
      <c r="H40" s="37"/>
      <c r="I40" s="39"/>
    </row>
    <row r="41" s="2" customFormat="1" ht="93" customHeight="1" spans="1:9">
      <c r="A41" s="27">
        <v>35</v>
      </c>
      <c r="B41" s="38" t="s">
        <v>211</v>
      </c>
      <c r="C41" s="30" t="s">
        <v>212</v>
      </c>
      <c r="D41" s="27" t="s">
        <v>47</v>
      </c>
      <c r="E41" s="28">
        <v>27.8</v>
      </c>
      <c r="F41" s="34"/>
      <c r="G41" s="34"/>
      <c r="H41" s="37"/>
      <c r="I41" s="39"/>
    </row>
    <row r="42" s="2" customFormat="1" ht="48" customHeight="1" spans="1:9">
      <c r="A42" s="27">
        <v>36</v>
      </c>
      <c r="B42" s="38" t="s">
        <v>213</v>
      </c>
      <c r="C42" s="30" t="s">
        <v>214</v>
      </c>
      <c r="D42" s="27" t="s">
        <v>47</v>
      </c>
      <c r="E42" s="28">
        <v>698.4</v>
      </c>
      <c r="F42" s="34"/>
      <c r="G42" s="34"/>
      <c r="H42" s="37"/>
      <c r="I42" s="39"/>
    </row>
    <row r="43" s="2" customFormat="1" ht="73" customHeight="1" spans="1:9">
      <c r="A43" s="27">
        <v>37</v>
      </c>
      <c r="B43" s="38" t="s">
        <v>215</v>
      </c>
      <c r="C43" s="30" t="s">
        <v>216</v>
      </c>
      <c r="D43" s="27" t="s">
        <v>47</v>
      </c>
      <c r="E43" s="28">
        <v>1021.4</v>
      </c>
      <c r="F43" s="34"/>
      <c r="G43" s="34"/>
      <c r="H43" s="37"/>
      <c r="I43" s="39"/>
    </row>
    <row r="44" s="2" customFormat="1" ht="46" customHeight="1" spans="1:9">
      <c r="A44" s="27"/>
      <c r="B44" s="15" t="s">
        <v>217</v>
      </c>
      <c r="C44" s="30"/>
      <c r="D44" s="27"/>
      <c r="E44" s="28"/>
      <c r="F44" s="34"/>
      <c r="G44" s="34"/>
      <c r="H44" s="37"/>
      <c r="I44" s="39"/>
    </row>
  </sheetData>
  <mergeCells count="1">
    <mergeCell ref="A1:H1"/>
  </mergeCells>
  <printOptions horizontalCentered="1"/>
  <pageMargins left="0.196527777777778" right="0.196527777777778" top="0.196527777777778" bottom="0.196527777777778" header="0.196527777777778" footer="0.196527777777778"/>
  <pageSetup paperSize="9" scale="8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6" workbookViewId="0">
      <selection activeCell="B19" sqref="B19"/>
    </sheetView>
  </sheetViews>
  <sheetFormatPr defaultColWidth="10.5" defaultRowHeight="11.25" outlineLevelCol="7"/>
  <cols>
    <col min="1" max="1" width="4.5" style="18" customWidth="1"/>
    <col min="2" max="2" width="14.3333333333333" style="18" customWidth="1"/>
    <col min="3" max="3" width="44.3333333333333" style="18" customWidth="1"/>
    <col min="4" max="4" width="9.83333333333333" style="18" customWidth="1"/>
    <col min="5" max="5" width="14.1666666666667" style="19" customWidth="1"/>
    <col min="6" max="6" width="14.6666666666667" style="19" customWidth="1"/>
    <col min="7" max="7" width="16" style="19" customWidth="1"/>
    <col min="8" max="16384" width="10.5" style="18"/>
  </cols>
  <sheetData>
    <row r="1" s="18" customFormat="1" ht="47" customHeight="1" spans="1:8">
      <c r="A1" s="20" t="s">
        <v>218</v>
      </c>
      <c r="B1" s="20"/>
      <c r="C1" s="20"/>
      <c r="D1" s="20"/>
      <c r="E1" s="20"/>
      <c r="F1" s="20"/>
      <c r="G1" s="20"/>
      <c r="H1" s="20"/>
    </row>
    <row r="2" s="18" customFormat="1" ht="38" customHeight="1" spans="1:8">
      <c r="A2" s="10" t="s">
        <v>16</v>
      </c>
      <c r="B2" s="10" t="s">
        <v>17</v>
      </c>
      <c r="C2" s="10" t="s">
        <v>28</v>
      </c>
      <c r="D2" s="10" t="s">
        <v>29</v>
      </c>
      <c r="E2" s="11" t="s">
        <v>30</v>
      </c>
      <c r="F2" s="11" t="s">
        <v>31</v>
      </c>
      <c r="G2" s="11" t="s">
        <v>32</v>
      </c>
      <c r="H2" s="21" t="s">
        <v>19</v>
      </c>
    </row>
    <row r="3" s="18" customFormat="1" ht="103" customHeight="1" spans="1:8">
      <c r="A3" s="10">
        <v>1</v>
      </c>
      <c r="B3" s="12" t="s">
        <v>219</v>
      </c>
      <c r="C3" s="12" t="s">
        <v>220</v>
      </c>
      <c r="D3" s="10" t="s">
        <v>221</v>
      </c>
      <c r="E3" s="11" t="s">
        <v>222</v>
      </c>
      <c r="F3" s="11"/>
      <c r="G3" s="11"/>
      <c r="H3" s="22"/>
    </row>
    <row r="4" s="18" customFormat="1" ht="51" customHeight="1" spans="1:8">
      <c r="A4" s="10">
        <v>2</v>
      </c>
      <c r="B4" s="12" t="s">
        <v>223</v>
      </c>
      <c r="C4" s="12" t="s">
        <v>224</v>
      </c>
      <c r="D4" s="10" t="s">
        <v>225</v>
      </c>
      <c r="E4" s="11" t="s">
        <v>222</v>
      </c>
      <c r="F4" s="11"/>
      <c r="G4" s="11"/>
      <c r="H4" s="22"/>
    </row>
    <row r="5" s="18" customFormat="1" ht="52" customHeight="1" spans="1:8">
      <c r="A5" s="10">
        <v>3</v>
      </c>
      <c r="B5" s="12" t="s">
        <v>226</v>
      </c>
      <c r="C5" s="12" t="s">
        <v>227</v>
      </c>
      <c r="D5" s="10" t="s">
        <v>61</v>
      </c>
      <c r="E5" s="11">
        <v>459.7</v>
      </c>
      <c r="F5" s="11"/>
      <c r="G5" s="11"/>
      <c r="H5" s="22"/>
    </row>
    <row r="6" s="18" customFormat="1" ht="66" customHeight="1" spans="1:8">
      <c r="A6" s="10">
        <v>4</v>
      </c>
      <c r="B6" s="12" t="s">
        <v>226</v>
      </c>
      <c r="C6" s="12" t="s">
        <v>228</v>
      </c>
      <c r="D6" s="10" t="s">
        <v>61</v>
      </c>
      <c r="E6" s="11">
        <v>10</v>
      </c>
      <c r="F6" s="11"/>
      <c r="G6" s="11"/>
      <c r="H6" s="22"/>
    </row>
    <row r="7" s="18" customFormat="1" ht="59" customHeight="1" spans="1:8">
      <c r="A7" s="10">
        <v>5</v>
      </c>
      <c r="B7" s="12" t="s">
        <v>229</v>
      </c>
      <c r="C7" s="12" t="s">
        <v>230</v>
      </c>
      <c r="D7" s="10" t="s">
        <v>61</v>
      </c>
      <c r="E7" s="11">
        <f>(459.702+32*2.5)*3</f>
        <v>1619.11</v>
      </c>
      <c r="F7" s="11"/>
      <c r="G7" s="11"/>
      <c r="H7" s="22"/>
    </row>
    <row r="8" s="18" customFormat="1" ht="54" customHeight="1" spans="1:8">
      <c r="A8" s="10">
        <v>6</v>
      </c>
      <c r="B8" s="12" t="s">
        <v>229</v>
      </c>
      <c r="C8" s="12" t="s">
        <v>231</v>
      </c>
      <c r="D8" s="10" t="s">
        <v>61</v>
      </c>
      <c r="E8" s="11">
        <v>15</v>
      </c>
      <c r="F8" s="11"/>
      <c r="G8" s="11"/>
      <c r="H8" s="22"/>
    </row>
    <row r="9" s="18" customFormat="1" ht="114" customHeight="1" spans="1:8">
      <c r="A9" s="10">
        <v>7</v>
      </c>
      <c r="B9" s="12" t="s">
        <v>232</v>
      </c>
      <c r="C9" s="12" t="s">
        <v>233</v>
      </c>
      <c r="D9" s="10" t="s">
        <v>225</v>
      </c>
      <c r="E9" s="11">
        <v>3</v>
      </c>
      <c r="F9" s="11"/>
      <c r="G9" s="11"/>
      <c r="H9" s="22"/>
    </row>
    <row r="10" s="18" customFormat="1" ht="38" customHeight="1" spans="1:8">
      <c r="A10" s="10">
        <v>8</v>
      </c>
      <c r="B10" s="12" t="s">
        <v>234</v>
      </c>
      <c r="C10" s="12" t="s">
        <v>235</v>
      </c>
      <c r="D10" s="10" t="s">
        <v>126</v>
      </c>
      <c r="E10" s="11">
        <v>28</v>
      </c>
      <c r="F10" s="11"/>
      <c r="G10" s="11"/>
      <c r="H10" s="22"/>
    </row>
    <row r="11" s="18" customFormat="1" ht="81" customHeight="1" spans="1:8">
      <c r="A11" s="10">
        <v>9</v>
      </c>
      <c r="B11" s="12" t="s">
        <v>236</v>
      </c>
      <c r="C11" s="12" t="s">
        <v>237</v>
      </c>
      <c r="D11" s="10" t="s">
        <v>238</v>
      </c>
      <c r="E11" s="11">
        <v>10</v>
      </c>
      <c r="F11" s="11"/>
      <c r="G11" s="11"/>
      <c r="H11" s="22"/>
    </row>
    <row r="12" s="18" customFormat="1" ht="114" customHeight="1" spans="1:8">
      <c r="A12" s="10">
        <v>10</v>
      </c>
      <c r="B12" s="12" t="s">
        <v>239</v>
      </c>
      <c r="C12" s="12" t="s">
        <v>240</v>
      </c>
      <c r="D12" s="10" t="s">
        <v>238</v>
      </c>
      <c r="E12" s="11">
        <v>18</v>
      </c>
      <c r="F12" s="11"/>
      <c r="G12" s="11"/>
      <c r="H12" s="22"/>
    </row>
    <row r="13" s="18" customFormat="1" ht="37" customHeight="1" spans="1:8">
      <c r="A13" s="10">
        <v>11</v>
      </c>
      <c r="B13" s="12" t="s">
        <v>241</v>
      </c>
      <c r="C13" s="12" t="s">
        <v>242</v>
      </c>
      <c r="D13" s="10" t="s">
        <v>243</v>
      </c>
      <c r="E13" s="11">
        <v>1</v>
      </c>
      <c r="F13" s="11"/>
      <c r="G13" s="11"/>
      <c r="H13" s="22"/>
    </row>
    <row r="14" s="18" customFormat="1" ht="47" customHeight="1" spans="1:8">
      <c r="A14" s="10">
        <v>12</v>
      </c>
      <c r="B14" s="12" t="s">
        <v>34</v>
      </c>
      <c r="C14" s="12" t="s">
        <v>244</v>
      </c>
      <c r="D14" s="10" t="s">
        <v>36</v>
      </c>
      <c r="E14" s="11">
        <f>459.7*0.3*0.6+0.9*0.9*0.7*3</f>
        <v>84.45</v>
      </c>
      <c r="F14" s="11"/>
      <c r="G14" s="11"/>
      <c r="H14" s="22"/>
    </row>
    <row r="15" s="18" customFormat="1" ht="51" customHeight="1" spans="1:8">
      <c r="A15" s="10">
        <v>13</v>
      </c>
      <c r="B15" s="12" t="s">
        <v>37</v>
      </c>
      <c r="C15" s="12" t="s">
        <v>245</v>
      </c>
      <c r="D15" s="10" t="s">
        <v>36</v>
      </c>
      <c r="E15" s="11">
        <f>459.7*0.1*0.3</f>
        <v>13.79</v>
      </c>
      <c r="F15" s="11"/>
      <c r="G15" s="11"/>
      <c r="H15" s="22"/>
    </row>
    <row r="16" s="18" customFormat="1" ht="48" customHeight="1" spans="1:8">
      <c r="A16" s="10">
        <v>14</v>
      </c>
      <c r="B16" s="12" t="s">
        <v>37</v>
      </c>
      <c r="C16" s="12" t="s">
        <v>246</v>
      </c>
      <c r="D16" s="10" t="s">
        <v>36</v>
      </c>
      <c r="E16" s="11">
        <f>459.7*0.5*0.3</f>
        <v>68.96</v>
      </c>
      <c r="F16" s="11"/>
      <c r="G16" s="11"/>
      <c r="H16" s="22"/>
    </row>
    <row r="17" s="18" customFormat="1" ht="43" customHeight="1" spans="1:8">
      <c r="A17" s="10">
        <v>15</v>
      </c>
      <c r="B17" s="12" t="s">
        <v>39</v>
      </c>
      <c r="C17" s="12" t="s">
        <v>247</v>
      </c>
      <c r="D17" s="10" t="s">
        <v>36</v>
      </c>
      <c r="E17" s="11">
        <f>E14-E15-E16</f>
        <v>1.7</v>
      </c>
      <c r="F17" s="11"/>
      <c r="G17" s="11"/>
      <c r="H17" s="22"/>
    </row>
    <row r="18" s="18" customFormat="1" ht="37" customHeight="1" spans="1:8">
      <c r="A18" s="10"/>
      <c r="B18" s="10" t="s">
        <v>129</v>
      </c>
      <c r="C18" s="12"/>
      <c r="D18" s="10"/>
      <c r="E18" s="11"/>
      <c r="F18" s="11"/>
      <c r="G18" s="11"/>
      <c r="H18" s="22"/>
    </row>
    <row r="19" s="18" customFormat="1" ht="36" customHeight="1" spans="1:8">
      <c r="A19" s="12"/>
      <c r="B19" s="10" t="s">
        <v>130</v>
      </c>
      <c r="C19" s="23"/>
      <c r="D19" s="12"/>
      <c r="E19" s="11"/>
      <c r="F19" s="11"/>
      <c r="G19" s="11"/>
      <c r="H19" s="22"/>
    </row>
    <row r="20" s="18" customFormat="1" ht="37" customHeight="1" spans="1:8">
      <c r="A20" s="10"/>
      <c r="B20" s="10" t="s">
        <v>131</v>
      </c>
      <c r="C20" s="12"/>
      <c r="D20" s="10"/>
      <c r="E20" s="11"/>
      <c r="F20" s="11"/>
      <c r="G20" s="11"/>
      <c r="H20" s="22"/>
    </row>
    <row r="21" s="18" customFormat="1" spans="5:7">
      <c r="E21" s="19"/>
      <c r="F21" s="19"/>
      <c r="G21" s="19"/>
    </row>
    <row r="22" s="18" customFormat="1" spans="5:7">
      <c r="E22" s="19"/>
      <c r="F22" s="19"/>
      <c r="G22" s="19"/>
    </row>
    <row r="23" s="18" customFormat="1" spans="5:7">
      <c r="E23" s="19"/>
      <c r="F23" s="19"/>
      <c r="G23" s="19"/>
    </row>
    <row r="24" s="18" customFormat="1" spans="5:7">
      <c r="E24" s="19"/>
      <c r="F24" s="19"/>
      <c r="G24" s="19"/>
    </row>
    <row r="25" s="18" customFormat="1" spans="5:7">
      <c r="E25" s="19"/>
      <c r="F25" s="19"/>
      <c r="G25" s="19"/>
    </row>
    <row r="26" s="18" customFormat="1" spans="5:7">
      <c r="E26" s="19"/>
      <c r="F26" s="19"/>
      <c r="G26" s="19"/>
    </row>
  </sheetData>
  <mergeCells count="1">
    <mergeCell ref="A1:H1"/>
  </mergeCells>
  <printOptions horizontalCentered="1"/>
  <pageMargins left="0.196527777777778" right="0.196527777777778" top="0.196527777777778" bottom="0.196527777777778" header="0.196527777777778" footer="0.196527777777778"/>
  <pageSetup paperSize="9" scale="9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24" workbookViewId="0">
      <selection activeCell="B31" sqref="B31"/>
    </sheetView>
  </sheetViews>
  <sheetFormatPr defaultColWidth="10.5" defaultRowHeight="12"/>
  <cols>
    <col min="1" max="1" width="5.66666666666667" style="1" customWidth="1"/>
    <col min="2" max="2" width="18.8333333333333" style="3" customWidth="1"/>
    <col min="3" max="3" width="41" style="1" customWidth="1"/>
    <col min="4" max="4" width="9" style="4" customWidth="1"/>
    <col min="5" max="5" width="14" style="5" customWidth="1"/>
    <col min="6" max="6" width="13.5" style="6" customWidth="1"/>
    <col min="7" max="7" width="17.6666666666667" style="6" customWidth="1"/>
    <col min="8" max="8" width="10.3333333333333" style="7" customWidth="1"/>
    <col min="9" max="16384" width="10.5" style="1"/>
  </cols>
  <sheetData>
    <row r="1" s="1" customFormat="1" ht="54" customHeight="1" spans="1:8">
      <c r="A1" s="8" t="s">
        <v>248</v>
      </c>
      <c r="B1" s="9"/>
      <c r="C1" s="8"/>
      <c r="D1" s="8"/>
      <c r="E1" s="8"/>
      <c r="F1" s="8"/>
      <c r="G1" s="8"/>
      <c r="H1" s="8"/>
    </row>
    <row r="2" s="1" customFormat="1" ht="40" customHeight="1" spans="1:8">
      <c r="A2" s="10" t="s">
        <v>16</v>
      </c>
      <c r="B2" s="10" t="s">
        <v>17</v>
      </c>
      <c r="C2" s="10" t="s">
        <v>28</v>
      </c>
      <c r="D2" s="10" t="s">
        <v>29</v>
      </c>
      <c r="E2" s="11" t="s">
        <v>30</v>
      </c>
      <c r="F2" s="11" t="s">
        <v>31</v>
      </c>
      <c r="G2" s="11" t="s">
        <v>32</v>
      </c>
      <c r="H2" s="11" t="s">
        <v>19</v>
      </c>
    </row>
    <row r="3" s="1" customFormat="1" ht="27" customHeight="1" spans="1:8">
      <c r="A3" s="12"/>
      <c r="B3" s="10" t="s">
        <v>249</v>
      </c>
      <c r="C3" s="10"/>
      <c r="D3" s="10"/>
      <c r="E3" s="11"/>
      <c r="F3" s="11"/>
      <c r="G3" s="11"/>
      <c r="H3" s="11"/>
    </row>
    <row r="4" s="1" customFormat="1" ht="87" customHeight="1" spans="1:8">
      <c r="A4" s="10">
        <v>1</v>
      </c>
      <c r="B4" s="12" t="s">
        <v>250</v>
      </c>
      <c r="C4" s="12" t="s">
        <v>251</v>
      </c>
      <c r="D4" s="10" t="s">
        <v>61</v>
      </c>
      <c r="E4" s="11">
        <f>163.73+7*1</f>
        <v>170.73</v>
      </c>
      <c r="F4" s="11"/>
      <c r="G4" s="11"/>
      <c r="H4" s="11"/>
    </row>
    <row r="5" s="1" customFormat="1" ht="89" customHeight="1" spans="1:8">
      <c r="A5" s="10">
        <v>2</v>
      </c>
      <c r="B5" s="12" t="s">
        <v>250</v>
      </c>
      <c r="C5" s="12" t="s">
        <v>252</v>
      </c>
      <c r="D5" s="10" t="s">
        <v>61</v>
      </c>
      <c r="E5" s="11">
        <v>90.32</v>
      </c>
      <c r="F5" s="11"/>
      <c r="G5" s="11"/>
      <c r="H5" s="11"/>
    </row>
    <row r="6" s="1" customFormat="1" ht="48" customHeight="1" spans="1:8">
      <c r="A6" s="10">
        <v>3</v>
      </c>
      <c r="B6" s="12" t="s">
        <v>253</v>
      </c>
      <c r="C6" s="12" t="s">
        <v>254</v>
      </c>
      <c r="D6" s="10" t="s">
        <v>126</v>
      </c>
      <c r="E6" s="11">
        <v>1</v>
      </c>
      <c r="F6" s="11"/>
      <c r="G6" s="11"/>
      <c r="H6" s="11"/>
    </row>
    <row r="7" s="1" customFormat="1" ht="52" customHeight="1" spans="1:8">
      <c r="A7" s="10">
        <v>4</v>
      </c>
      <c r="B7" s="12" t="s">
        <v>253</v>
      </c>
      <c r="C7" s="12" t="s">
        <v>255</v>
      </c>
      <c r="D7" s="10" t="s">
        <v>126</v>
      </c>
      <c r="E7" s="11">
        <v>1</v>
      </c>
      <c r="F7" s="11"/>
      <c r="G7" s="11"/>
      <c r="H7" s="11"/>
    </row>
    <row r="8" s="1" customFormat="1" ht="59" customHeight="1" spans="1:8">
      <c r="A8" s="10">
        <v>5</v>
      </c>
      <c r="B8" s="12" t="s">
        <v>256</v>
      </c>
      <c r="C8" s="12" t="s">
        <v>257</v>
      </c>
      <c r="D8" s="10" t="s">
        <v>126</v>
      </c>
      <c r="E8" s="11">
        <v>7</v>
      </c>
      <c r="F8" s="11"/>
      <c r="G8" s="11"/>
      <c r="H8" s="11"/>
    </row>
    <row r="9" s="1" customFormat="1" ht="94" customHeight="1" spans="1:8">
      <c r="A9" s="10">
        <v>6</v>
      </c>
      <c r="B9" s="12" t="s">
        <v>258</v>
      </c>
      <c r="C9" s="12" t="s">
        <v>259</v>
      </c>
      <c r="D9" s="10" t="s">
        <v>260</v>
      </c>
      <c r="E9" s="11" t="s">
        <v>222</v>
      </c>
      <c r="F9" s="11"/>
      <c r="G9" s="11"/>
      <c r="H9" s="11"/>
    </row>
    <row r="10" s="1" customFormat="1" ht="157" customHeight="1" spans="1:8">
      <c r="A10" s="10">
        <v>7</v>
      </c>
      <c r="B10" s="12" t="s">
        <v>261</v>
      </c>
      <c r="C10" s="12" t="s">
        <v>262</v>
      </c>
      <c r="D10" s="10" t="s">
        <v>225</v>
      </c>
      <c r="E10" s="11">
        <v>1</v>
      </c>
      <c r="F10" s="11"/>
      <c r="G10" s="11"/>
      <c r="H10" s="11"/>
    </row>
    <row r="11" s="1" customFormat="1" ht="64" customHeight="1" spans="1:8">
      <c r="A11" s="10">
        <v>8</v>
      </c>
      <c r="B11" s="12" t="s">
        <v>263</v>
      </c>
      <c r="C11" s="12" t="s">
        <v>264</v>
      </c>
      <c r="D11" s="10" t="s">
        <v>61</v>
      </c>
      <c r="E11" s="11">
        <v>12</v>
      </c>
      <c r="F11" s="11"/>
      <c r="G11" s="11"/>
      <c r="H11" s="11"/>
    </row>
    <row r="12" s="1" customFormat="1" ht="82" customHeight="1" spans="1:8">
      <c r="A12" s="10">
        <v>9</v>
      </c>
      <c r="B12" s="12" t="s">
        <v>265</v>
      </c>
      <c r="C12" s="12" t="s">
        <v>264</v>
      </c>
      <c r="D12" s="10" t="s">
        <v>61</v>
      </c>
      <c r="E12" s="11">
        <v>12</v>
      </c>
      <c r="F12" s="11"/>
      <c r="G12" s="11"/>
      <c r="H12" s="11"/>
    </row>
    <row r="13" s="1" customFormat="1" ht="61" customHeight="1" spans="1:8">
      <c r="A13" s="10">
        <v>10</v>
      </c>
      <c r="B13" s="12" t="s">
        <v>34</v>
      </c>
      <c r="C13" s="12" t="s">
        <v>266</v>
      </c>
      <c r="D13" s="10" t="s">
        <v>36</v>
      </c>
      <c r="E13" s="11">
        <v>54.82</v>
      </c>
      <c r="F13" s="11"/>
      <c r="G13" s="11"/>
      <c r="H13" s="11"/>
    </row>
    <row r="14" s="1" customFormat="1" ht="41" customHeight="1" spans="1:8">
      <c r="A14" s="10">
        <v>11</v>
      </c>
      <c r="B14" s="12" t="s">
        <v>41</v>
      </c>
      <c r="C14" s="12" t="s">
        <v>267</v>
      </c>
      <c r="D14" s="10" t="s">
        <v>36</v>
      </c>
      <c r="E14" s="11">
        <v>7.83</v>
      </c>
      <c r="F14" s="11"/>
      <c r="G14" s="11"/>
      <c r="H14" s="11"/>
    </row>
    <row r="15" s="1" customFormat="1" ht="54" customHeight="1" spans="1:8">
      <c r="A15" s="10">
        <v>12</v>
      </c>
      <c r="B15" s="12" t="s">
        <v>37</v>
      </c>
      <c r="C15" s="12" t="s">
        <v>246</v>
      </c>
      <c r="D15" s="10" t="s">
        <v>36</v>
      </c>
      <c r="E15" s="11">
        <v>38.75</v>
      </c>
      <c r="F15" s="11"/>
      <c r="G15" s="11"/>
      <c r="H15" s="11"/>
    </row>
    <row r="16" s="1" customFormat="1" ht="39" customHeight="1" spans="1:8">
      <c r="A16" s="10">
        <v>13</v>
      </c>
      <c r="B16" s="12" t="s">
        <v>39</v>
      </c>
      <c r="C16" s="12" t="s">
        <v>247</v>
      </c>
      <c r="D16" s="10" t="s">
        <v>36</v>
      </c>
      <c r="E16" s="11">
        <v>8.24</v>
      </c>
      <c r="F16" s="11"/>
      <c r="G16" s="11"/>
      <c r="H16" s="11"/>
    </row>
    <row r="17" s="1" customFormat="1" ht="36" customHeight="1" spans="1:8">
      <c r="A17" s="12"/>
      <c r="B17" s="10" t="s">
        <v>268</v>
      </c>
      <c r="C17" s="10"/>
      <c r="D17" s="10"/>
      <c r="E17" s="11"/>
      <c r="F17" s="11"/>
      <c r="G17" s="11"/>
      <c r="H17" s="11"/>
    </row>
    <row r="18" s="1" customFormat="1" ht="66.75" customHeight="1" spans="1:8">
      <c r="A18" s="10">
        <v>1</v>
      </c>
      <c r="B18" s="12" t="s">
        <v>269</v>
      </c>
      <c r="C18" s="12" t="s">
        <v>270</v>
      </c>
      <c r="D18" s="10" t="s">
        <v>61</v>
      </c>
      <c r="E18" s="11">
        <v>84.54</v>
      </c>
      <c r="F18" s="11"/>
      <c r="G18" s="11"/>
      <c r="H18" s="11"/>
    </row>
    <row r="19" s="1" customFormat="1" ht="89" customHeight="1" spans="1:8">
      <c r="A19" s="10">
        <v>2</v>
      </c>
      <c r="B19" s="12" t="s">
        <v>271</v>
      </c>
      <c r="C19" s="12" t="s">
        <v>272</v>
      </c>
      <c r="D19" s="10" t="s">
        <v>61</v>
      </c>
      <c r="E19" s="11">
        <v>206.26</v>
      </c>
      <c r="F19" s="11"/>
      <c r="G19" s="11"/>
      <c r="H19" s="11"/>
    </row>
    <row r="20" s="1" customFormat="1" ht="91" customHeight="1" spans="1:8">
      <c r="A20" s="10">
        <v>3</v>
      </c>
      <c r="B20" s="12" t="s">
        <v>273</v>
      </c>
      <c r="C20" s="12" t="s">
        <v>274</v>
      </c>
      <c r="D20" s="10" t="s">
        <v>225</v>
      </c>
      <c r="E20" s="11">
        <v>6</v>
      </c>
      <c r="F20" s="11"/>
      <c r="G20" s="11"/>
      <c r="H20" s="11"/>
    </row>
    <row r="21" s="1" customFormat="1" ht="96" customHeight="1" spans="1:8">
      <c r="A21" s="10">
        <v>4</v>
      </c>
      <c r="B21" s="12" t="s">
        <v>275</v>
      </c>
      <c r="C21" s="12" t="s">
        <v>276</v>
      </c>
      <c r="D21" s="10" t="s">
        <v>61</v>
      </c>
      <c r="E21" s="11">
        <v>49.42</v>
      </c>
      <c r="F21" s="11"/>
      <c r="G21" s="11"/>
      <c r="H21" s="11"/>
    </row>
    <row r="22" s="1" customFormat="1" ht="65" customHeight="1" spans="1:8">
      <c r="A22" s="10">
        <v>5</v>
      </c>
      <c r="B22" s="12" t="s">
        <v>277</v>
      </c>
      <c r="C22" s="12" t="s">
        <v>278</v>
      </c>
      <c r="D22" s="10" t="s">
        <v>126</v>
      </c>
      <c r="E22" s="11">
        <v>8</v>
      </c>
      <c r="F22" s="11"/>
      <c r="G22" s="11"/>
      <c r="H22" s="11"/>
    </row>
    <row r="23" s="1" customFormat="1" ht="66" customHeight="1" spans="1:8">
      <c r="A23" s="10">
        <v>6</v>
      </c>
      <c r="B23" s="12" t="s">
        <v>279</v>
      </c>
      <c r="C23" s="12" t="s">
        <v>280</v>
      </c>
      <c r="D23" s="10" t="s">
        <v>225</v>
      </c>
      <c r="E23" s="11">
        <v>4</v>
      </c>
      <c r="F23" s="11"/>
      <c r="G23" s="11"/>
      <c r="H23" s="11"/>
    </row>
    <row r="24" s="2" customFormat="1" ht="69" customHeight="1" spans="1:8">
      <c r="A24" s="10">
        <v>7</v>
      </c>
      <c r="B24" s="13" t="s">
        <v>281</v>
      </c>
      <c r="C24" s="14" t="s">
        <v>282</v>
      </c>
      <c r="D24" s="15" t="s">
        <v>283</v>
      </c>
      <c r="E24" s="16">
        <v>7</v>
      </c>
      <c r="F24" s="15"/>
      <c r="G24" s="11"/>
      <c r="H24" s="15"/>
    </row>
    <row r="25" s="2" customFormat="1" ht="53" customHeight="1" spans="1:8">
      <c r="A25" s="10">
        <v>8</v>
      </c>
      <c r="B25" s="13" t="s">
        <v>284</v>
      </c>
      <c r="C25" s="14" t="s">
        <v>285</v>
      </c>
      <c r="D25" s="15" t="s">
        <v>286</v>
      </c>
      <c r="E25" s="16">
        <v>3</v>
      </c>
      <c r="F25" s="15"/>
      <c r="G25" s="11"/>
      <c r="H25" s="15"/>
    </row>
    <row r="26" s="1" customFormat="1" ht="54" customHeight="1" spans="1:10">
      <c r="A26" s="10">
        <v>9</v>
      </c>
      <c r="B26" s="12" t="s">
        <v>34</v>
      </c>
      <c r="C26" s="12" t="s">
        <v>266</v>
      </c>
      <c r="D26" s="10" t="s">
        <v>36</v>
      </c>
      <c r="E26" s="11">
        <v>122.14</v>
      </c>
      <c r="F26" s="11"/>
      <c r="G26" s="11"/>
      <c r="H26" s="11"/>
      <c r="J26" s="17"/>
    </row>
    <row r="27" s="1" customFormat="1" ht="35" customHeight="1" spans="1:8">
      <c r="A27" s="10">
        <v>10</v>
      </c>
      <c r="B27" s="12" t="s">
        <v>41</v>
      </c>
      <c r="C27" s="12" t="s">
        <v>267</v>
      </c>
      <c r="D27" s="10" t="s">
        <v>36</v>
      </c>
      <c r="E27" s="11">
        <v>17.45</v>
      </c>
      <c r="F27" s="11"/>
      <c r="G27" s="11"/>
      <c r="H27" s="11"/>
    </row>
    <row r="28" s="1" customFormat="1" ht="54" customHeight="1" spans="1:8">
      <c r="A28" s="10">
        <v>11</v>
      </c>
      <c r="B28" s="12" t="s">
        <v>37</v>
      </c>
      <c r="C28" s="12" t="s">
        <v>246</v>
      </c>
      <c r="D28" s="10" t="s">
        <v>36</v>
      </c>
      <c r="E28" s="11">
        <v>97.55</v>
      </c>
      <c r="F28" s="11"/>
      <c r="G28" s="11"/>
      <c r="H28" s="11"/>
    </row>
    <row r="29" s="1" customFormat="1" ht="36" customHeight="1" spans="1:8">
      <c r="A29" s="10">
        <v>12</v>
      </c>
      <c r="B29" s="12" t="s">
        <v>39</v>
      </c>
      <c r="C29" s="12" t="s">
        <v>247</v>
      </c>
      <c r="D29" s="10" t="s">
        <v>36</v>
      </c>
      <c r="E29" s="11">
        <v>24.59</v>
      </c>
      <c r="F29" s="11"/>
      <c r="G29" s="11"/>
      <c r="H29" s="11"/>
    </row>
    <row r="30" s="1" customFormat="1" ht="36" customHeight="1" spans="1:8">
      <c r="A30" s="10"/>
      <c r="B30" s="10" t="s">
        <v>129</v>
      </c>
      <c r="C30" s="12"/>
      <c r="D30" s="10"/>
      <c r="E30" s="11"/>
      <c r="F30" s="11"/>
      <c r="G30" s="11"/>
      <c r="H30" s="11"/>
    </row>
    <row r="31" s="1" customFormat="1" ht="38" customHeight="1" spans="1:8">
      <c r="A31" s="10"/>
      <c r="B31" s="10" t="s">
        <v>130</v>
      </c>
      <c r="C31" s="12"/>
      <c r="D31" s="10"/>
      <c r="E31" s="11"/>
      <c r="F31" s="11"/>
      <c r="G31" s="11"/>
      <c r="H31" s="11"/>
    </row>
    <row r="32" s="1" customFormat="1" ht="39" customHeight="1" spans="1:8">
      <c r="A32" s="10"/>
      <c r="B32" s="10" t="s">
        <v>131</v>
      </c>
      <c r="C32" s="12"/>
      <c r="D32" s="10"/>
      <c r="E32" s="11"/>
      <c r="F32" s="11"/>
      <c r="G32" s="11"/>
      <c r="H32" s="11"/>
    </row>
  </sheetData>
  <mergeCells count="3">
    <mergeCell ref="A1:H1"/>
    <mergeCell ref="B3:C3"/>
    <mergeCell ref="B17:C17"/>
  </mergeCells>
  <printOptions horizontalCentered="1"/>
  <pageMargins left="0.196527777777778" right="0.196527777777778" top="0.196527777777778" bottom="0.196527777777778" header="0.196527777777778" footer="0.196527777777778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基本信息-勿打印</vt:lpstr>
      <vt:lpstr>汇总</vt:lpstr>
      <vt:lpstr>园建</vt:lpstr>
      <vt:lpstr>绿化</vt:lpstr>
      <vt:lpstr>电气</vt:lpstr>
      <vt:lpstr>给排水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Jayden</cp:lastModifiedBy>
  <cp:revision>1</cp:revision>
  <dcterms:created xsi:type="dcterms:W3CDTF">2013-05-25T01:45:00Z</dcterms:created>
  <cp:lastPrinted>2019-01-30T07:04:00Z</cp:lastPrinted>
  <dcterms:modified xsi:type="dcterms:W3CDTF">2024-11-08T08:13:15Z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false</vt:bool>
  </property>
  <property fmtid="{D5CDD505-2E9C-101B-9397-08002B2CF9AE}" pid="4" name="ICV">
    <vt:lpwstr>8BA0A1797EDF4D84BA2936ECE7377038_13</vt:lpwstr>
  </property>
</Properties>
</file>