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标2023年\邀标\华贸食堂家具\"/>
    </mc:Choice>
  </mc:AlternateContent>
  <bookViews>
    <workbookView xWindow="0" yWindow="0" windowWidth="28128" windowHeight="12540"/>
  </bookViews>
  <sheets>
    <sheet name="清单 (2)" sheetId="3" r:id="rId1"/>
  </sheets>
  <definedNames>
    <definedName name="_xlnm._FilterDatabase" localSheetId="0" hidden="1">'清单 (2)'!$A$1:$I$55</definedName>
    <definedName name="_xlnm.Print_Area" localSheetId="0">'清单 (2)'!$A$1:$I$55</definedName>
    <definedName name="_xlnm.Print_Titles" localSheetId="0">'清单 (2)'!$2:$2</definedName>
  </definedNames>
  <calcPr calcId="162913"/>
</workbook>
</file>

<file path=xl/calcChain.xml><?xml version="1.0" encoding="utf-8"?>
<calcChain xmlns="http://schemas.openxmlformats.org/spreadsheetml/2006/main">
  <c r="E49" i="3" l="1"/>
  <c r="E48" i="3"/>
  <c r="E44" i="3"/>
  <c r="E43" i="3"/>
  <c r="E42" i="3"/>
  <c r="E37" i="3"/>
  <c r="E33" i="3"/>
  <c r="E28" i="3"/>
  <c r="E20" i="3"/>
  <c r="E13" i="3"/>
  <c r="E5" i="3"/>
</calcChain>
</file>

<file path=xl/sharedStrings.xml><?xml version="1.0" encoding="utf-8"?>
<sst xmlns="http://schemas.openxmlformats.org/spreadsheetml/2006/main" count="188" uniqueCount="81">
  <si>
    <t>序号</t>
  </si>
  <si>
    <t>名称</t>
  </si>
  <si>
    <t xml:space="preserve">图  片 </t>
  </si>
  <si>
    <t>尺寸 mm
(L*W*H)</t>
  </si>
  <si>
    <t>数量</t>
  </si>
  <si>
    <t>单位</t>
  </si>
  <si>
    <t xml:space="preserve">单价 </t>
  </si>
  <si>
    <t xml:space="preserve">合价 </t>
  </si>
  <si>
    <t>材 质</t>
  </si>
  <si>
    <t>一、普通餐区一</t>
  </si>
  <si>
    <t>长方桌</t>
  </si>
  <si>
    <t>1200*600*750mm</t>
  </si>
  <si>
    <t>张</t>
  </si>
  <si>
    <t>台面：采用实木多层板贴防火板，台面厚度36mm、耐划痕、耐高温、耐扩膨胀能力优，甲醛释放量须≤0.05mg/m³，持久不变形，通过绿色环保认证，符合E1环保标准
封边：采用华立优质PVC封边，先进封边机封边工艺。
台架：304不锈钢1.0厚，底盘400*700mm。
颜色提供给设计师挑选</t>
  </si>
  <si>
    <t>简约餐椅</t>
  </si>
  <si>
    <t>标准</t>
  </si>
  <si>
    <t>把</t>
  </si>
  <si>
    <t>1、全部采用优质全新PP塑料一次性注塑成型，有多种颜色可供选，耐热、耐寒、耐腐蚀、耐磨、耐冲击，符合环保要求。
2、贴合臀型，久坐不累，凳面坐感舒适；经久耐用，承重力强。
颜色提供给设计师挑选</t>
  </si>
  <si>
    <t>矮花槽柜</t>
  </si>
  <si>
    <t>800*300*1000mm</t>
  </si>
  <si>
    <t>个</t>
  </si>
  <si>
    <t>台面：采用实木多层板、耐划痕、耐高温、耐扩膨胀能力优，甲醛释放量须≤0.05mg/m³，持久不变形，通过绿色环保认证，符合E1环保标准。
封边：采用华立优质PVC封边，先进封边机封边工艺。
调节脚：底下配铝合金或不锈钢调节脚抬高。
颜色提供给设计师挑选</t>
  </si>
  <si>
    <t>二、创客区</t>
  </si>
  <si>
    <t>造型凳</t>
  </si>
  <si>
    <t>2600*650*750mm</t>
  </si>
  <si>
    <t>采用玻璃钢材质，汽车漆专用油漆挥发性有机化合物含量≤66（g/L），苯系物含量（苯、甲苯、乙苯和二甲苯总和）；游离甲醛含量≤25mg/kg。检测依据符合GB24410-2009。采用“五底三面”工艺，
颜色提供给设计师挑选</t>
  </si>
  <si>
    <t>双人凳</t>
  </si>
  <si>
    <t>1620*850*650mm</t>
  </si>
  <si>
    <t>鹅卵凳</t>
  </si>
  <si>
    <t>820*520*300mm</t>
  </si>
  <si>
    <t>茶几</t>
  </si>
  <si>
    <t>直径800*250H</t>
  </si>
  <si>
    <t>圆桌</t>
  </si>
  <si>
    <t>直径800*750H</t>
  </si>
  <si>
    <t>台面：采用实木多层板贴防火板，台面厚度36mm、耐划痕、耐高温、耐扩膨胀能力优，甲醛释放量须≤0.05mg/m³，持久不变形，通过绿色环保认证，符合E1环保标准。
封边：采用华立优质PVC封边，先进封边机封边工艺。
台架：304不锈钢1.0厚，底盘400*400mm。
颜色提供给设计师挑选</t>
  </si>
  <si>
    <t>简A餐椅</t>
  </si>
  <si>
    <t>三、普通餐区二</t>
  </si>
  <si>
    <t>小方桌</t>
  </si>
  <si>
    <t>600*600*750mm</t>
  </si>
  <si>
    <t>1、全部采用优质工程塑料一次性注塑成型，有多种颜色可供选，耐热、耐寒、耐腐蚀、耐磨、耐冲击，符合环保要求。
2、贴合臀型，久坐不累，凳面坐感舒适；经久耐用，承重力强。
颜色提供给设计师挑选</t>
  </si>
  <si>
    <t>直径700*750H</t>
  </si>
  <si>
    <t>卡座沙发</t>
  </si>
  <si>
    <t>1400*650*430/830mm</t>
  </si>
  <si>
    <r>
      <rPr>
        <sz val="10"/>
        <color theme="1"/>
        <rFont val="宋体"/>
        <charset val="134"/>
        <scheme val="minor"/>
      </rPr>
      <t xml:space="preserve">台面：采用实木多层板、耐划痕、耐高温、耐扩膨胀能力优，甲醛释放量须≤0.05mg/m³，持久不变形，通过绿色环保认证，符合E1环保标准。
封边：采用华立优质PVC封边，先进封边机封边工艺。
</t>
    </r>
    <r>
      <rPr>
        <sz val="10"/>
        <color rgb="FFFF0000"/>
        <rFont val="宋体"/>
        <charset val="134"/>
        <scheme val="minor"/>
      </rPr>
      <t>注：坐垫、不做软包；</t>
    </r>
  </si>
  <si>
    <t>台面：采用实木多层板贴防火板，台面厚度36mm,耐划痕、耐高温、耐扩膨胀能力优，甲醛释放量须≤0.05mg/m³，持久不变形，通过绿色环保认证，符合E1环保标准。
封边：采用华立优质PVC封边，先进封边机封边工艺。
台架：304不锈钢1.0厚，底盘400*700mm。
颜色提供给设计师挑选</t>
  </si>
  <si>
    <t>1200*300*1000mm</t>
  </si>
  <si>
    <t>四、吧台区</t>
  </si>
  <si>
    <t>吧台</t>
  </si>
  <si>
    <t>3200*800*1050mm</t>
  </si>
  <si>
    <t>台面：采用实木多层板加厚50mm台面贴木皮、耐划痕、耐高温、耐扩膨胀能力优，甲醛释放量须≤0.05mg/m³，持久不变形，通过绿色环保认证，符合E1环保标准。
封边：采用华立优质PVC封边，先进封边机封边工艺。
台架：50*50*1.5mm经除油除锈、磷化等工序处理，结实耐用。
颜色提供给设计师挑选</t>
  </si>
  <si>
    <t>高脚椅</t>
  </si>
  <si>
    <t>1、椅面采用优质全新PP塑料一次成型。
2、下架采用优质实木脚架。
3、底漆、面漆采用“大宝”品牌木器专用油漆挥发性有机化合物含量≤66（g/L），苯系物含量（苯、甲苯、乙苯和二甲苯总和）；游离甲醛含量≤25mg/kg。检测依据符合GB24410-2009。采用“五底三面”工艺，表面硬度为H级，木纹清晰，色泽均匀。
颜色提供给设计师挑选</t>
  </si>
  <si>
    <t>五、休闲区</t>
  </si>
  <si>
    <t>卡座+花槽柜</t>
  </si>
  <si>
    <t>5700*1300*430/830mm</t>
  </si>
  <si>
    <t>米</t>
  </si>
  <si>
    <t>1、面料：优质新科技仿真PU皮，厚度≥2.0，手感舒适。
2、海绵：采用高密度、高回弹的原生棉，常规密度45#。表面使用抗老化处理，长时间使用不发黄。
3、框架：实木多层框架，甲醛释放量须≤0.05mg/m³，持久不变形，通过绿色环保认证，符合E1环保标准。
颜色提供给设计师挑选</t>
  </si>
  <si>
    <t>直径600*750H</t>
  </si>
  <si>
    <t>台面：采用实木多层板贴防火板，台面厚度36mm,耐划痕、耐高温、耐扩膨胀能力优，甲醛释放量须≤0.05mg/m³，持久不变形，通过绿色环保认证，符合E1环保标准。
封边：采用华立优质PVC封边，先进封边机封边工艺。
台架：304不锈钢1.0厚，底盘400*400mm。
颜色提供给设计师挑选</t>
  </si>
  <si>
    <t>3000*800*1050mm</t>
  </si>
  <si>
    <t>六、阅读区</t>
  </si>
  <si>
    <t>弧形卡座</t>
  </si>
  <si>
    <t>弧长
4400*600*950mm</t>
  </si>
  <si>
    <t>直径1000*750H</t>
  </si>
  <si>
    <t>台面：采用实木多层板、耐划痕、耐高温、耐扩膨胀能力优，甲醛释放量须≤0.05mg/m³，持久不变形，通过绿色环保认证，符合E1环保标准。
封边：采用华立优质PVC封边，先进封边机封边工艺。
台架：钢制台架，高温喷涂，经除油除锈、磷化等工序处理，结实耐用。
颜色提供给设计师挑选</t>
  </si>
  <si>
    <t>餐椅</t>
  </si>
  <si>
    <t>卡位</t>
  </si>
  <si>
    <t>600*450/950mm</t>
  </si>
  <si>
    <t>1400*700*750mm</t>
  </si>
  <si>
    <t>700*700*750mm</t>
  </si>
  <si>
    <t>1、椅面采用优质PP塑料一次成型。
2、下架采用优质实木脚架。
3、底漆、面漆采用“大宝”品牌木器专用油漆挥发性有机化合物含量≤66（g/L），苯系物含量（苯、甲苯、乙苯和二甲苯总和）；游离甲醛含量≤25mg/kg。检测依据符合GB24410-2009。采用“五底三面”工艺，表面硬度为H级，木纹清晰，色泽均匀。
颜色提供给设计师挑选</t>
  </si>
  <si>
    <t>1000*300*1000mm</t>
  </si>
  <si>
    <t>A</t>
  </si>
  <si>
    <t>D</t>
  </si>
  <si>
    <t>人民币大写：</t>
  </si>
  <si>
    <t>备注：1、以上产品含税金、含运输、搬运及首次安装等费用；</t>
  </si>
  <si>
    <t xml:space="preserve"> 购货方：
 代表（签章）：
 日    期：</t>
  </si>
  <si>
    <t>供货方：
代表（签章）：
日    期：</t>
  </si>
  <si>
    <t>含税总报价</t>
    <phoneticPr fontId="13" type="noConversion"/>
  </si>
  <si>
    <t>华南商贸学院三食堂家具报价清单表</t>
    <phoneticPr fontId="13" type="noConversion"/>
  </si>
  <si>
    <t>备注：黄色部分需送样品，另外中标单位在生产前需对现场进行实际测量后再生产大货，否则出现尺寸不符问题由中标单位承担全部责任。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</si>
</sst>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_ "/>
    <numFmt numFmtId="178" formatCode="0.00_ "/>
    <numFmt numFmtId="179" formatCode="[DBNum2][$RMB]General;[Red][DBNum2][$RMB]General"/>
    <numFmt numFmtId="180" formatCode="&quot;￥&quot;#,##0.0;&quot;￥&quot;\-#,##0.0"/>
  </numFmts>
  <fonts count="17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20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9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663575</xdr:colOff>
      <xdr:row>4</xdr:row>
      <xdr:rowOff>144145</xdr:rowOff>
    </xdr:from>
    <xdr:to>
      <xdr:col>2</xdr:col>
      <xdr:colOff>1497330</xdr:colOff>
      <xdr:row>4</xdr:row>
      <xdr:rowOff>1261110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3535045"/>
          <a:ext cx="83375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619760</xdr:colOff>
      <xdr:row>16</xdr:row>
      <xdr:rowOff>135890</xdr:rowOff>
    </xdr:from>
    <xdr:to>
      <xdr:col>2</xdr:col>
      <xdr:colOff>1583055</xdr:colOff>
      <xdr:row>16</xdr:row>
      <xdr:rowOff>1305560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0385" y="18385790"/>
          <a:ext cx="96329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374015</xdr:colOff>
      <xdr:row>5</xdr:row>
      <xdr:rowOff>214630</xdr:rowOff>
    </xdr:from>
    <xdr:to>
      <xdr:col>2</xdr:col>
      <xdr:colOff>1854200</xdr:colOff>
      <xdr:row>5</xdr:row>
      <xdr:rowOff>1256665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4640" y="5040630"/>
          <a:ext cx="1480185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426085</xdr:colOff>
      <xdr:row>22</xdr:row>
      <xdr:rowOff>150495</xdr:rowOff>
    </xdr:from>
    <xdr:to>
      <xdr:col>2</xdr:col>
      <xdr:colOff>1916430</xdr:colOff>
      <xdr:row>22</xdr:row>
      <xdr:rowOff>1200150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6710" y="26985595"/>
          <a:ext cx="1490345" cy="1049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396240</xdr:colOff>
      <xdr:row>24</xdr:row>
      <xdr:rowOff>75565</xdr:rowOff>
    </xdr:from>
    <xdr:to>
      <xdr:col>2</xdr:col>
      <xdr:colOff>1748790</xdr:colOff>
      <xdr:row>24</xdr:row>
      <xdr:rowOff>1170940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6865" y="28764865"/>
          <a:ext cx="135255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716915</xdr:colOff>
      <xdr:row>25</xdr:row>
      <xdr:rowOff>55245</xdr:rowOff>
    </xdr:from>
    <xdr:to>
      <xdr:col>2</xdr:col>
      <xdr:colOff>1438275</xdr:colOff>
      <xdr:row>25</xdr:row>
      <xdr:rowOff>1350645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7540" y="30078045"/>
          <a:ext cx="72136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648970</xdr:colOff>
      <xdr:row>27</xdr:row>
      <xdr:rowOff>83185</xdr:rowOff>
    </xdr:from>
    <xdr:to>
      <xdr:col>2</xdr:col>
      <xdr:colOff>1637665</xdr:colOff>
      <xdr:row>27</xdr:row>
      <xdr:rowOff>1283335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9595" y="32912685"/>
          <a:ext cx="98869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412115</xdr:colOff>
      <xdr:row>28</xdr:row>
      <xdr:rowOff>254635</xdr:rowOff>
    </xdr:from>
    <xdr:to>
      <xdr:col>2</xdr:col>
      <xdr:colOff>1856740</xdr:colOff>
      <xdr:row>28</xdr:row>
      <xdr:rowOff>1271905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2740" y="34468435"/>
          <a:ext cx="1444625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41275</xdr:colOff>
      <xdr:row>30</xdr:row>
      <xdr:rowOff>534035</xdr:rowOff>
    </xdr:from>
    <xdr:to>
      <xdr:col>2</xdr:col>
      <xdr:colOff>1923415</xdr:colOff>
      <xdr:row>30</xdr:row>
      <xdr:rowOff>1251585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1900" y="36614735"/>
          <a:ext cx="188214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33</xdr:row>
      <xdr:rowOff>216535</xdr:rowOff>
    </xdr:from>
    <xdr:to>
      <xdr:col>2</xdr:col>
      <xdr:colOff>1901825</xdr:colOff>
      <xdr:row>33</xdr:row>
      <xdr:rowOff>1532890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" y="41288335"/>
          <a:ext cx="1625600" cy="131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34</xdr:row>
      <xdr:rowOff>186055</xdr:rowOff>
    </xdr:from>
    <xdr:to>
      <xdr:col>2</xdr:col>
      <xdr:colOff>1437640</xdr:colOff>
      <xdr:row>34</xdr:row>
      <xdr:rowOff>1574165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5475" y="42972355"/>
          <a:ext cx="732790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480060</xdr:colOff>
      <xdr:row>40</xdr:row>
      <xdr:rowOff>165735</xdr:rowOff>
    </xdr:from>
    <xdr:to>
      <xdr:col>2</xdr:col>
      <xdr:colOff>1739265</xdr:colOff>
      <xdr:row>40</xdr:row>
      <xdr:rowOff>1169035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70685" y="51473735"/>
          <a:ext cx="1259205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39</xdr:row>
      <xdr:rowOff>282575</xdr:rowOff>
    </xdr:from>
    <xdr:to>
      <xdr:col>2</xdr:col>
      <xdr:colOff>1971040</xdr:colOff>
      <xdr:row>39</xdr:row>
      <xdr:rowOff>1322070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85875" y="49964975"/>
          <a:ext cx="19367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513080</xdr:colOff>
      <xdr:row>42</xdr:row>
      <xdr:rowOff>74930</xdr:rowOff>
    </xdr:from>
    <xdr:to>
      <xdr:col>2</xdr:col>
      <xdr:colOff>1922145</xdr:colOff>
      <xdr:row>42</xdr:row>
      <xdr:rowOff>1245870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03705" y="54329330"/>
          <a:ext cx="1409065" cy="117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374015</xdr:colOff>
      <xdr:row>48</xdr:row>
      <xdr:rowOff>217170</xdr:rowOff>
    </xdr:from>
    <xdr:to>
      <xdr:col>2</xdr:col>
      <xdr:colOff>1889760</xdr:colOff>
      <xdr:row>48</xdr:row>
      <xdr:rowOff>1284605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4640" y="63272670"/>
          <a:ext cx="151574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617220</xdr:colOff>
      <xdr:row>12</xdr:row>
      <xdr:rowOff>74930</xdr:rowOff>
    </xdr:from>
    <xdr:to>
      <xdr:col>2</xdr:col>
      <xdr:colOff>1512570</xdr:colOff>
      <xdr:row>12</xdr:row>
      <xdr:rowOff>1242695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7845" y="13816330"/>
          <a:ext cx="895350" cy="1167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662305</xdr:colOff>
      <xdr:row>19</xdr:row>
      <xdr:rowOff>135255</xdr:rowOff>
    </xdr:from>
    <xdr:to>
      <xdr:col>2</xdr:col>
      <xdr:colOff>1586230</xdr:colOff>
      <xdr:row>19</xdr:row>
      <xdr:rowOff>1339850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52930" y="22766655"/>
          <a:ext cx="923925" cy="120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32</xdr:row>
      <xdr:rowOff>166370</xdr:rowOff>
    </xdr:from>
    <xdr:to>
      <xdr:col>2</xdr:col>
      <xdr:colOff>1553210</xdr:colOff>
      <xdr:row>32</xdr:row>
      <xdr:rowOff>1395730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0860" y="39587170"/>
          <a:ext cx="942975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678815</xdr:colOff>
      <xdr:row>36</xdr:row>
      <xdr:rowOff>248285</xdr:rowOff>
    </xdr:from>
    <xdr:to>
      <xdr:col>2</xdr:col>
      <xdr:colOff>1659890</xdr:colOff>
      <xdr:row>36</xdr:row>
      <xdr:rowOff>1527810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9440" y="46400085"/>
          <a:ext cx="98107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662305</xdr:colOff>
      <xdr:row>41</xdr:row>
      <xdr:rowOff>125730</xdr:rowOff>
    </xdr:from>
    <xdr:to>
      <xdr:col>2</xdr:col>
      <xdr:colOff>1584960</xdr:colOff>
      <xdr:row>41</xdr:row>
      <xdr:rowOff>1292860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H="1">
          <a:off x="1852930" y="52906930"/>
          <a:ext cx="92265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699770</xdr:colOff>
      <xdr:row>45</xdr:row>
      <xdr:rowOff>61595</xdr:rowOff>
    </xdr:from>
    <xdr:to>
      <xdr:col>2</xdr:col>
      <xdr:colOff>1625600</xdr:colOff>
      <xdr:row>45</xdr:row>
      <xdr:rowOff>1232535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H="1">
          <a:off x="1890395" y="58633995"/>
          <a:ext cx="925830" cy="117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695325</xdr:colOff>
      <xdr:row>47</xdr:row>
      <xdr:rowOff>131445</xdr:rowOff>
    </xdr:from>
    <xdr:to>
      <xdr:col>2</xdr:col>
      <xdr:colOff>1617980</xdr:colOff>
      <xdr:row>47</xdr:row>
      <xdr:rowOff>1298575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H="1">
          <a:off x="1885950" y="61662945"/>
          <a:ext cx="92265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556895</xdr:colOff>
      <xdr:row>20</xdr:row>
      <xdr:rowOff>223520</xdr:rowOff>
    </xdr:from>
    <xdr:to>
      <xdr:col>2</xdr:col>
      <xdr:colOff>1811655</xdr:colOff>
      <xdr:row>20</xdr:row>
      <xdr:rowOff>1266190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47520" y="24378920"/>
          <a:ext cx="125476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369570</xdr:colOff>
      <xdr:row>10</xdr:row>
      <xdr:rowOff>142875</xdr:rowOff>
    </xdr:from>
    <xdr:to>
      <xdr:col>2</xdr:col>
      <xdr:colOff>1753235</xdr:colOff>
      <xdr:row>10</xdr:row>
      <xdr:rowOff>1161415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0195" y="11141075"/>
          <a:ext cx="1383665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131445</xdr:colOff>
      <xdr:row>7</xdr:row>
      <xdr:rowOff>497840</xdr:rowOff>
    </xdr:from>
    <xdr:to>
      <xdr:col>2</xdr:col>
      <xdr:colOff>1967230</xdr:colOff>
      <xdr:row>7</xdr:row>
      <xdr:rowOff>1219200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22070" y="7228840"/>
          <a:ext cx="183578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302260</xdr:colOff>
      <xdr:row>9</xdr:row>
      <xdr:rowOff>270510</xdr:rowOff>
    </xdr:from>
    <xdr:to>
      <xdr:col>2</xdr:col>
      <xdr:colOff>1821815</xdr:colOff>
      <xdr:row>9</xdr:row>
      <xdr:rowOff>1297940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2885" y="9859010"/>
          <a:ext cx="151955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127000</xdr:rowOff>
    </xdr:from>
    <xdr:to>
      <xdr:col>2</xdr:col>
      <xdr:colOff>1926590</xdr:colOff>
      <xdr:row>8</xdr:row>
      <xdr:rowOff>1208405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95425" y="8305800"/>
          <a:ext cx="1621790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335915</xdr:colOff>
      <xdr:row>37</xdr:row>
      <xdr:rowOff>188595</xdr:rowOff>
    </xdr:from>
    <xdr:to>
      <xdr:col>2</xdr:col>
      <xdr:colOff>1851660</xdr:colOff>
      <xdr:row>37</xdr:row>
      <xdr:rowOff>1256030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6540" y="48080295"/>
          <a:ext cx="151574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433705</xdr:colOff>
      <xdr:row>3</xdr:row>
      <xdr:rowOff>67945</xdr:rowOff>
    </xdr:from>
    <xdr:to>
      <xdr:col>2</xdr:col>
      <xdr:colOff>1654810</xdr:colOff>
      <xdr:row>3</xdr:row>
      <xdr:rowOff>1113790</xdr:rowOff>
    </xdr:to>
    <xdr:pic>
      <xdr:nvPicPr>
        <xdr:cNvPr id="30" name="图片 1" descr="不锈钢餐桌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24330" y="2061845"/>
          <a:ext cx="122110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11</xdr:row>
      <xdr:rowOff>85725</xdr:rowOff>
    </xdr:from>
    <xdr:to>
      <xdr:col>2</xdr:col>
      <xdr:colOff>1639570</xdr:colOff>
      <xdr:row>11</xdr:row>
      <xdr:rowOff>1248410</xdr:rowOff>
    </xdr:to>
    <xdr:pic>
      <xdr:nvPicPr>
        <xdr:cNvPr id="31" name="图片 4" descr="图片8"/>
        <xdr:cNvPicPr>
          <a:picLocks noChangeAspect="1"/>
        </xdr:cNvPicPr>
      </xdr:nvPicPr>
      <xdr:blipFill>
        <a:blip xmlns:r="http://schemas.openxmlformats.org/officeDocument/2006/relationships" r:embed="rId17"/>
        <a:srcRect l="22250" t="11250" r="16000" b="10001"/>
        <a:stretch>
          <a:fillRect/>
        </a:stretch>
      </xdr:blipFill>
      <xdr:spPr>
        <a:xfrm>
          <a:off x="1724025" y="12379325"/>
          <a:ext cx="1106170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14</xdr:row>
      <xdr:rowOff>85725</xdr:rowOff>
    </xdr:from>
    <xdr:to>
      <xdr:col>2</xdr:col>
      <xdr:colOff>1735455</xdr:colOff>
      <xdr:row>14</xdr:row>
      <xdr:rowOff>1131570</xdr:rowOff>
    </xdr:to>
    <xdr:pic>
      <xdr:nvPicPr>
        <xdr:cNvPr id="32" name="图片 1" descr="不锈钢餐桌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4975" y="15592425"/>
          <a:ext cx="122110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15</xdr:row>
      <xdr:rowOff>171450</xdr:rowOff>
    </xdr:from>
    <xdr:to>
      <xdr:col>2</xdr:col>
      <xdr:colOff>1685925</xdr:colOff>
      <xdr:row>15</xdr:row>
      <xdr:rowOff>1247140</xdr:rowOff>
    </xdr:to>
    <xdr:pic>
      <xdr:nvPicPr>
        <xdr:cNvPr id="33" name="图片 3" descr="O1CN01xxVvBi1yROjPuZ1MT_!!1675356575.jpg_400x400"/>
        <xdr:cNvPicPr>
          <a:picLocks noChangeAspect="1"/>
        </xdr:cNvPicPr>
      </xdr:nvPicPr>
      <xdr:blipFill>
        <a:blip xmlns:r="http://schemas.openxmlformats.org/officeDocument/2006/relationships" r:embed="rId18"/>
        <a:srcRect l="12505" t="13000" r="10262" b="9000"/>
        <a:stretch>
          <a:fillRect/>
        </a:stretch>
      </xdr:blipFill>
      <xdr:spPr>
        <a:xfrm>
          <a:off x="1714500" y="17011650"/>
          <a:ext cx="1162050" cy="1075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17</xdr:row>
      <xdr:rowOff>95250</xdr:rowOff>
    </xdr:from>
    <xdr:to>
      <xdr:col>2</xdr:col>
      <xdr:colOff>1689100</xdr:colOff>
      <xdr:row>17</xdr:row>
      <xdr:rowOff>1250315</xdr:rowOff>
    </xdr:to>
    <xdr:pic>
      <xdr:nvPicPr>
        <xdr:cNvPr id="34" name="图片 4" descr="图片8"/>
        <xdr:cNvPicPr>
          <a:picLocks noChangeAspect="1"/>
        </xdr:cNvPicPr>
      </xdr:nvPicPr>
      <xdr:blipFill>
        <a:blip xmlns:r="http://schemas.openxmlformats.org/officeDocument/2006/relationships" r:embed="rId17"/>
        <a:srcRect l="22250" t="11250" r="16000" b="10001"/>
        <a:stretch>
          <a:fillRect/>
        </a:stretch>
      </xdr:blipFill>
      <xdr:spPr>
        <a:xfrm>
          <a:off x="1781175" y="19831050"/>
          <a:ext cx="1098550" cy="115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612775</xdr:colOff>
      <xdr:row>18</xdr:row>
      <xdr:rowOff>184150</xdr:rowOff>
    </xdr:from>
    <xdr:to>
      <xdr:col>2</xdr:col>
      <xdr:colOff>1691005</xdr:colOff>
      <xdr:row>18</xdr:row>
      <xdr:rowOff>1317625</xdr:rowOff>
    </xdr:to>
    <xdr:pic>
      <xdr:nvPicPr>
        <xdr:cNvPr id="35" name="图片 4" descr="图片8"/>
        <xdr:cNvPicPr>
          <a:picLocks noChangeAspect="1"/>
        </xdr:cNvPicPr>
      </xdr:nvPicPr>
      <xdr:blipFill>
        <a:blip xmlns:r="http://schemas.openxmlformats.org/officeDocument/2006/relationships" r:embed="rId17"/>
        <a:srcRect l="22250" t="11250" r="16000" b="10001"/>
        <a:stretch>
          <a:fillRect/>
        </a:stretch>
      </xdr:blipFill>
      <xdr:spPr>
        <a:xfrm>
          <a:off x="1803400" y="21304250"/>
          <a:ext cx="107823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21</xdr:row>
      <xdr:rowOff>142875</xdr:rowOff>
    </xdr:from>
    <xdr:to>
      <xdr:col>2</xdr:col>
      <xdr:colOff>1755140</xdr:colOff>
      <xdr:row>21</xdr:row>
      <xdr:rowOff>1148715</xdr:rowOff>
    </xdr:to>
    <xdr:pic>
      <xdr:nvPicPr>
        <xdr:cNvPr id="36" name="图片 1" descr="不锈钢餐桌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71650" y="25720675"/>
          <a:ext cx="117411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26</xdr:row>
      <xdr:rowOff>114300</xdr:rowOff>
    </xdr:from>
    <xdr:to>
      <xdr:col>2</xdr:col>
      <xdr:colOff>1640205</xdr:colOff>
      <xdr:row>26</xdr:row>
      <xdr:rowOff>1136015</xdr:rowOff>
    </xdr:to>
    <xdr:pic>
      <xdr:nvPicPr>
        <xdr:cNvPr id="37" name="图片 1" descr="不锈钢餐桌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38300" y="31546800"/>
          <a:ext cx="119253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31</xdr:row>
      <xdr:rowOff>225425</xdr:rowOff>
    </xdr:from>
    <xdr:to>
      <xdr:col>2</xdr:col>
      <xdr:colOff>1610995</xdr:colOff>
      <xdr:row>31</xdr:row>
      <xdr:rowOff>1348105</xdr:rowOff>
    </xdr:to>
    <xdr:pic>
      <xdr:nvPicPr>
        <xdr:cNvPr id="38" name="图片 4" descr="图片8"/>
        <xdr:cNvPicPr>
          <a:picLocks noChangeAspect="1"/>
        </xdr:cNvPicPr>
      </xdr:nvPicPr>
      <xdr:blipFill>
        <a:blip xmlns:r="http://schemas.openxmlformats.org/officeDocument/2006/relationships" r:embed="rId17"/>
        <a:srcRect l="22250" t="11250" r="16000" b="10001"/>
        <a:stretch>
          <a:fillRect/>
        </a:stretch>
      </xdr:blipFill>
      <xdr:spPr>
        <a:xfrm>
          <a:off x="1733550" y="38046025"/>
          <a:ext cx="1068070" cy="112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35</xdr:row>
      <xdr:rowOff>187325</xdr:rowOff>
    </xdr:from>
    <xdr:to>
      <xdr:col>2</xdr:col>
      <xdr:colOff>1706245</xdr:colOff>
      <xdr:row>35</xdr:row>
      <xdr:rowOff>1350010</xdr:rowOff>
    </xdr:to>
    <xdr:pic>
      <xdr:nvPicPr>
        <xdr:cNvPr id="39" name="图片 4" descr="图片8"/>
        <xdr:cNvPicPr>
          <a:picLocks noChangeAspect="1"/>
        </xdr:cNvPicPr>
      </xdr:nvPicPr>
      <xdr:blipFill>
        <a:blip xmlns:r="http://schemas.openxmlformats.org/officeDocument/2006/relationships" r:embed="rId17"/>
        <a:srcRect l="22250" t="11250" r="16000" b="10001"/>
        <a:stretch>
          <a:fillRect/>
        </a:stretch>
      </xdr:blipFill>
      <xdr:spPr>
        <a:xfrm>
          <a:off x="1790700" y="44751625"/>
          <a:ext cx="1106170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43</xdr:row>
      <xdr:rowOff>111125</xdr:rowOff>
    </xdr:from>
    <xdr:to>
      <xdr:col>2</xdr:col>
      <xdr:colOff>1745615</xdr:colOff>
      <xdr:row>43</xdr:row>
      <xdr:rowOff>1059815</xdr:rowOff>
    </xdr:to>
    <xdr:pic>
      <xdr:nvPicPr>
        <xdr:cNvPr id="40" name="图片 1" descr="不锈钢餐桌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28800" y="55914925"/>
          <a:ext cx="110744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44</xdr:row>
      <xdr:rowOff>139700</xdr:rowOff>
    </xdr:from>
    <xdr:to>
      <xdr:col>2</xdr:col>
      <xdr:colOff>1683385</xdr:colOff>
      <xdr:row>44</xdr:row>
      <xdr:rowOff>1169670</xdr:rowOff>
    </xdr:to>
    <xdr:pic>
      <xdr:nvPicPr>
        <xdr:cNvPr id="41" name="图片 3" descr="O1CN01xxVvBi1yROjPuZ1MT_!!1675356575.jpg_400x400"/>
        <xdr:cNvPicPr>
          <a:picLocks noChangeAspect="1"/>
        </xdr:cNvPicPr>
      </xdr:nvPicPr>
      <xdr:blipFill>
        <a:blip xmlns:r="http://schemas.openxmlformats.org/officeDocument/2006/relationships" r:embed="rId18"/>
        <a:srcRect l="12505" t="13000" r="10262" b="9000"/>
        <a:stretch>
          <a:fillRect/>
        </a:stretch>
      </xdr:blipFill>
      <xdr:spPr>
        <a:xfrm>
          <a:off x="1762125" y="57302400"/>
          <a:ext cx="111188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46</xdr:row>
      <xdr:rowOff>184150</xdr:rowOff>
    </xdr:from>
    <xdr:to>
      <xdr:col>2</xdr:col>
      <xdr:colOff>1697355</xdr:colOff>
      <xdr:row>46</xdr:row>
      <xdr:rowOff>1287780</xdr:rowOff>
    </xdr:to>
    <xdr:pic>
      <xdr:nvPicPr>
        <xdr:cNvPr id="42" name="图片 4" descr="图片8"/>
        <xdr:cNvPicPr>
          <a:picLocks noChangeAspect="1"/>
        </xdr:cNvPicPr>
      </xdr:nvPicPr>
      <xdr:blipFill>
        <a:blip xmlns:r="http://schemas.openxmlformats.org/officeDocument/2006/relationships" r:embed="rId17"/>
        <a:srcRect l="22250" t="11250" r="16000" b="10001"/>
        <a:stretch>
          <a:fillRect/>
        </a:stretch>
      </xdr:blipFill>
      <xdr:spPr>
        <a:xfrm>
          <a:off x="1838325" y="60217050"/>
          <a:ext cx="1049655" cy="1103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="90" zoomScaleNormal="90" workbookViewId="0">
      <selection activeCell="G75" sqref="G75"/>
    </sheetView>
  </sheetViews>
  <sheetFormatPr defaultColWidth="9" defaultRowHeight="14.4" x14ac:dyDescent="0.25"/>
  <cols>
    <col min="1" max="1" width="5.21875" style="8" customWidth="1"/>
    <col min="2" max="2" width="10.33203125" style="8" customWidth="1"/>
    <col min="3" max="3" width="28.77734375" style="8" customWidth="1"/>
    <col min="4" max="4" width="16.44140625" style="8" customWidth="1"/>
    <col min="5" max="5" width="5.88671875" style="8" customWidth="1"/>
    <col min="6" max="6" width="5.33203125" style="8" customWidth="1"/>
    <col min="7" max="7" width="10.6640625" style="9" customWidth="1"/>
    <col min="8" max="8" width="12.88671875" style="8"/>
    <col min="9" max="9" width="41.5546875" style="8" customWidth="1"/>
    <col min="10" max="16384" width="9" style="8"/>
  </cols>
  <sheetData>
    <row r="1" spans="1:9" s="1" customFormat="1" ht="40.049999999999997" customHeight="1" x14ac:dyDescent="0.25">
      <c r="A1" s="59" t="s">
        <v>79</v>
      </c>
      <c r="B1" s="60"/>
      <c r="C1" s="60"/>
      <c r="D1" s="60"/>
      <c r="E1" s="60"/>
      <c r="F1" s="60"/>
      <c r="G1" s="61"/>
      <c r="H1" s="60"/>
      <c r="I1" s="60"/>
    </row>
    <row r="2" spans="1:9" s="2" customFormat="1" ht="37.049999999999997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3" t="s">
        <v>5</v>
      </c>
      <c r="G2" s="11" t="s">
        <v>6</v>
      </c>
      <c r="H2" s="13" t="s">
        <v>7</v>
      </c>
      <c r="I2" s="13" t="s">
        <v>8</v>
      </c>
    </row>
    <row r="3" spans="1:9" s="3" customFormat="1" ht="30" customHeight="1" x14ac:dyDescent="0.25">
      <c r="A3" s="56" t="s">
        <v>9</v>
      </c>
      <c r="B3" s="56"/>
      <c r="C3" s="56"/>
      <c r="D3" s="14"/>
      <c r="E3" s="14"/>
      <c r="F3" s="14"/>
      <c r="G3" s="15"/>
      <c r="H3" s="14"/>
      <c r="I3" s="14"/>
    </row>
    <row r="4" spans="1:9" s="3" customFormat="1" ht="109.95" customHeight="1" x14ac:dyDescent="0.25">
      <c r="A4" s="62">
        <v>1</v>
      </c>
      <c r="B4" s="62" t="s">
        <v>10</v>
      </c>
      <c r="C4" s="62"/>
      <c r="D4" s="62" t="s">
        <v>11</v>
      </c>
      <c r="E4" s="62">
        <v>14</v>
      </c>
      <c r="F4" s="62" t="s">
        <v>12</v>
      </c>
      <c r="G4" s="63"/>
      <c r="H4" s="62"/>
      <c r="I4" s="64" t="s">
        <v>13</v>
      </c>
    </row>
    <row r="5" spans="1:9" s="3" customFormat="1" ht="112.95" customHeight="1" x14ac:dyDescent="0.25">
      <c r="A5" s="21">
        <v>2</v>
      </c>
      <c r="B5" s="21" t="s">
        <v>14</v>
      </c>
      <c r="C5" s="21"/>
      <c r="D5" s="21" t="s">
        <v>15</v>
      </c>
      <c r="E5" s="21">
        <f>E4*4</f>
        <v>56</v>
      </c>
      <c r="F5" s="21" t="s">
        <v>16</v>
      </c>
      <c r="G5" s="18"/>
      <c r="H5" s="21"/>
      <c r="I5" s="66" t="s">
        <v>17</v>
      </c>
    </row>
    <row r="6" spans="1:9" s="3" customFormat="1" ht="120" customHeight="1" x14ac:dyDescent="0.25">
      <c r="A6" s="16">
        <v>3</v>
      </c>
      <c r="B6" s="16" t="s">
        <v>18</v>
      </c>
      <c r="C6" s="16"/>
      <c r="D6" s="16" t="s">
        <v>19</v>
      </c>
      <c r="E6" s="16">
        <v>5</v>
      </c>
      <c r="F6" s="16" t="s">
        <v>20</v>
      </c>
      <c r="G6" s="17"/>
      <c r="H6" s="16"/>
      <c r="I6" s="24" t="s">
        <v>21</v>
      </c>
    </row>
    <row r="7" spans="1:9" s="3" customFormat="1" ht="30" customHeight="1" x14ac:dyDescent="0.25">
      <c r="A7" s="56" t="s">
        <v>22</v>
      </c>
      <c r="B7" s="56"/>
      <c r="C7" s="56"/>
      <c r="D7" s="14"/>
      <c r="E7" s="14"/>
      <c r="F7" s="14"/>
      <c r="G7" s="14"/>
      <c r="H7" s="14"/>
      <c r="I7" s="14"/>
    </row>
    <row r="8" spans="1:9" s="4" customFormat="1" ht="114" customHeight="1" x14ac:dyDescent="0.25">
      <c r="A8" s="16">
        <v>1</v>
      </c>
      <c r="B8" s="16" t="s">
        <v>23</v>
      </c>
      <c r="C8" s="19"/>
      <c r="D8" s="16" t="s">
        <v>24</v>
      </c>
      <c r="E8" s="16">
        <v>2</v>
      </c>
      <c r="F8" s="16" t="s">
        <v>12</v>
      </c>
      <c r="G8" s="17"/>
      <c r="H8" s="16"/>
      <c r="I8" s="26" t="s">
        <v>25</v>
      </c>
    </row>
    <row r="9" spans="1:9" s="4" customFormat="1" ht="111" customHeight="1" x14ac:dyDescent="0.25">
      <c r="A9" s="16">
        <v>2</v>
      </c>
      <c r="B9" s="16" t="s">
        <v>26</v>
      </c>
      <c r="C9" s="19"/>
      <c r="D9" s="16" t="s">
        <v>27</v>
      </c>
      <c r="E9" s="16">
        <v>4</v>
      </c>
      <c r="F9" s="16" t="s">
        <v>12</v>
      </c>
      <c r="G9" s="17"/>
      <c r="H9" s="16"/>
      <c r="I9" s="26" t="s">
        <v>25</v>
      </c>
    </row>
    <row r="10" spans="1:9" s="4" customFormat="1" ht="111" customHeight="1" x14ac:dyDescent="0.25">
      <c r="A10" s="16">
        <v>3</v>
      </c>
      <c r="B10" s="16" t="s">
        <v>28</v>
      </c>
      <c r="C10" s="19"/>
      <c r="D10" s="16" t="s">
        <v>29</v>
      </c>
      <c r="E10" s="16">
        <v>8</v>
      </c>
      <c r="F10" s="16" t="s">
        <v>12</v>
      </c>
      <c r="G10" s="17"/>
      <c r="H10" s="16"/>
      <c r="I10" s="26" t="s">
        <v>25</v>
      </c>
    </row>
    <row r="11" spans="1:9" s="4" customFormat="1" ht="102" customHeight="1" x14ac:dyDescent="0.25">
      <c r="A11" s="16">
        <v>4</v>
      </c>
      <c r="B11" s="16" t="s">
        <v>30</v>
      </c>
      <c r="C11" s="16"/>
      <c r="D11" s="16" t="s">
        <v>31</v>
      </c>
      <c r="E11" s="16">
        <v>4</v>
      </c>
      <c r="F11" s="16" t="s">
        <v>12</v>
      </c>
      <c r="G11" s="17"/>
      <c r="H11" s="16"/>
      <c r="I11" s="26" t="s">
        <v>25</v>
      </c>
    </row>
    <row r="12" spans="1:9" s="4" customFormat="1" ht="114" customHeight="1" x14ac:dyDescent="0.25">
      <c r="A12" s="16">
        <v>5</v>
      </c>
      <c r="B12" s="16" t="s">
        <v>32</v>
      </c>
      <c r="C12" s="16"/>
      <c r="D12" s="16" t="s">
        <v>33</v>
      </c>
      <c r="E12" s="16">
        <v>6</v>
      </c>
      <c r="F12" s="16" t="s">
        <v>12</v>
      </c>
      <c r="G12" s="17"/>
      <c r="H12" s="16"/>
      <c r="I12" s="26" t="s">
        <v>34</v>
      </c>
    </row>
    <row r="13" spans="1:9" s="4" customFormat="1" ht="109.05" customHeight="1" x14ac:dyDescent="0.25">
      <c r="A13" s="62">
        <v>6</v>
      </c>
      <c r="B13" s="62" t="s">
        <v>35</v>
      </c>
      <c r="C13" s="62"/>
      <c r="D13" s="62" t="s">
        <v>15</v>
      </c>
      <c r="E13" s="62">
        <f>E12*4</f>
        <v>24</v>
      </c>
      <c r="F13" s="62" t="s">
        <v>16</v>
      </c>
      <c r="G13" s="63"/>
      <c r="H13" s="62"/>
      <c r="I13" s="65" t="s">
        <v>17</v>
      </c>
    </row>
    <row r="14" spans="1:9" s="3" customFormat="1" ht="30" customHeight="1" x14ac:dyDescent="0.25">
      <c r="A14" s="56" t="s">
        <v>36</v>
      </c>
      <c r="B14" s="56"/>
      <c r="C14" s="56"/>
      <c r="D14" s="14"/>
      <c r="E14" s="14"/>
      <c r="F14" s="14"/>
      <c r="G14" s="14"/>
      <c r="H14" s="14"/>
      <c r="I14" s="14"/>
    </row>
    <row r="15" spans="1:9" s="3" customFormat="1" ht="105" customHeight="1" x14ac:dyDescent="0.25">
      <c r="A15" s="16">
        <v>1</v>
      </c>
      <c r="B15" s="16" t="s">
        <v>10</v>
      </c>
      <c r="C15" s="16"/>
      <c r="D15" s="16" t="s">
        <v>11</v>
      </c>
      <c r="E15" s="16">
        <v>72</v>
      </c>
      <c r="F15" s="16" t="s">
        <v>12</v>
      </c>
      <c r="G15" s="17"/>
      <c r="H15" s="16"/>
      <c r="I15" s="24" t="s">
        <v>13</v>
      </c>
    </row>
    <row r="16" spans="1:9" s="3" customFormat="1" ht="111" customHeight="1" x14ac:dyDescent="0.25">
      <c r="A16" s="16">
        <v>2</v>
      </c>
      <c r="B16" s="16" t="s">
        <v>37</v>
      </c>
      <c r="C16" s="16"/>
      <c r="D16" s="16" t="s">
        <v>38</v>
      </c>
      <c r="E16" s="16">
        <v>15</v>
      </c>
      <c r="F16" s="16" t="s">
        <v>12</v>
      </c>
      <c r="G16" s="17"/>
      <c r="H16" s="16"/>
      <c r="I16" s="24" t="s">
        <v>34</v>
      </c>
    </row>
    <row r="17" spans="1:9" s="3" customFormat="1" ht="117" customHeight="1" x14ac:dyDescent="0.25">
      <c r="A17" s="16">
        <v>3</v>
      </c>
      <c r="B17" s="16" t="s">
        <v>14</v>
      </c>
      <c r="C17" s="16"/>
      <c r="D17" s="16" t="s">
        <v>15</v>
      </c>
      <c r="E17" s="16">
        <v>318</v>
      </c>
      <c r="F17" s="16" t="s">
        <v>16</v>
      </c>
      <c r="G17" s="18"/>
      <c r="H17" s="16"/>
      <c r="I17" s="25" t="s">
        <v>39</v>
      </c>
    </row>
    <row r="18" spans="1:9" s="4" customFormat="1" ht="109.05" customHeight="1" x14ac:dyDescent="0.25">
      <c r="A18" s="16">
        <v>4</v>
      </c>
      <c r="B18" s="16" t="s">
        <v>32</v>
      </c>
      <c r="C18" s="16"/>
      <c r="D18" s="16" t="s">
        <v>33</v>
      </c>
      <c r="E18" s="16">
        <v>4</v>
      </c>
      <c r="F18" s="16" t="s">
        <v>12</v>
      </c>
      <c r="G18" s="17"/>
      <c r="H18" s="16"/>
      <c r="I18" s="24" t="s">
        <v>34</v>
      </c>
    </row>
    <row r="19" spans="1:9" s="4" customFormat="1" ht="118.95" customHeight="1" x14ac:dyDescent="0.25">
      <c r="A19" s="16">
        <v>5</v>
      </c>
      <c r="B19" s="16" t="s">
        <v>32</v>
      </c>
      <c r="C19" s="16"/>
      <c r="D19" s="16" t="s">
        <v>40</v>
      </c>
      <c r="E19" s="16">
        <v>6</v>
      </c>
      <c r="F19" s="16" t="s">
        <v>12</v>
      </c>
      <c r="G19" s="17"/>
      <c r="H19" s="16"/>
      <c r="I19" s="24" t="s">
        <v>34</v>
      </c>
    </row>
    <row r="20" spans="1:9" s="4" customFormat="1" ht="120" customHeight="1" x14ac:dyDescent="0.25">
      <c r="A20" s="16">
        <v>6</v>
      </c>
      <c r="B20" s="16" t="s">
        <v>35</v>
      </c>
      <c r="C20" s="16"/>
      <c r="D20" s="16" t="s">
        <v>15</v>
      </c>
      <c r="E20" s="16">
        <f>4*4+6*3</f>
        <v>34</v>
      </c>
      <c r="F20" s="16" t="s">
        <v>16</v>
      </c>
      <c r="G20" s="17"/>
      <c r="H20" s="16"/>
      <c r="I20" s="25" t="s">
        <v>17</v>
      </c>
    </row>
    <row r="21" spans="1:9" s="5" customFormat="1" ht="112.05" customHeight="1" x14ac:dyDescent="0.25">
      <c r="A21" s="16">
        <v>7</v>
      </c>
      <c r="B21" s="16" t="s">
        <v>41</v>
      </c>
      <c r="C21" s="20"/>
      <c r="D21" s="21" t="s">
        <v>42</v>
      </c>
      <c r="E21" s="16">
        <v>6</v>
      </c>
      <c r="F21" s="16" t="s">
        <v>12</v>
      </c>
      <c r="G21" s="17"/>
      <c r="H21" s="16"/>
      <c r="I21" s="24" t="s">
        <v>43</v>
      </c>
    </row>
    <row r="22" spans="1:9" s="3" customFormat="1" ht="99" customHeight="1" x14ac:dyDescent="0.25">
      <c r="A22" s="16">
        <v>8</v>
      </c>
      <c r="B22" s="16" t="s">
        <v>10</v>
      </c>
      <c r="C22" s="16"/>
      <c r="D22" s="16" t="s">
        <v>11</v>
      </c>
      <c r="E22" s="16">
        <v>3</v>
      </c>
      <c r="F22" s="16" t="s">
        <v>12</v>
      </c>
      <c r="G22" s="17"/>
      <c r="H22" s="16"/>
      <c r="I22" s="24" t="s">
        <v>44</v>
      </c>
    </row>
    <row r="23" spans="1:9" s="3" customFormat="1" ht="115.95" customHeight="1" x14ac:dyDescent="0.25">
      <c r="A23" s="16">
        <v>9</v>
      </c>
      <c r="B23" s="16" t="s">
        <v>18</v>
      </c>
      <c r="C23" s="16"/>
      <c r="D23" s="16" t="s">
        <v>45</v>
      </c>
      <c r="E23" s="16">
        <v>16</v>
      </c>
      <c r="F23" s="16" t="s">
        <v>20</v>
      </c>
      <c r="G23" s="17"/>
      <c r="H23" s="16"/>
      <c r="I23" s="24" t="s">
        <v>21</v>
      </c>
    </row>
    <row r="24" spans="1:9" s="3" customFormat="1" ht="30" customHeight="1" x14ac:dyDescent="0.25">
      <c r="A24" s="56" t="s">
        <v>46</v>
      </c>
      <c r="B24" s="56"/>
      <c r="C24" s="56"/>
      <c r="D24" s="14"/>
      <c r="E24" s="14"/>
      <c r="F24" s="14"/>
      <c r="G24" s="14"/>
      <c r="H24" s="14"/>
      <c r="I24" s="14"/>
    </row>
    <row r="25" spans="1:9" s="4" customFormat="1" ht="105" customHeight="1" x14ac:dyDescent="0.25">
      <c r="A25" s="16">
        <v>1</v>
      </c>
      <c r="B25" s="16" t="s">
        <v>47</v>
      </c>
      <c r="C25" s="16"/>
      <c r="D25" s="16" t="s">
        <v>48</v>
      </c>
      <c r="E25" s="16">
        <v>2</v>
      </c>
      <c r="F25" s="16" t="s">
        <v>12</v>
      </c>
      <c r="G25" s="17"/>
      <c r="H25" s="16"/>
      <c r="I25" s="24" t="s">
        <v>49</v>
      </c>
    </row>
    <row r="26" spans="1:9" s="4" customFormat="1" ht="111" customHeight="1" x14ac:dyDescent="0.25">
      <c r="A26" s="16">
        <v>2</v>
      </c>
      <c r="B26" s="16" t="s">
        <v>50</v>
      </c>
      <c r="C26" s="16"/>
      <c r="D26" s="16" t="s">
        <v>15</v>
      </c>
      <c r="E26" s="16">
        <v>20</v>
      </c>
      <c r="F26" s="16" t="s">
        <v>16</v>
      </c>
      <c r="G26" s="17"/>
      <c r="H26" s="16"/>
      <c r="I26" s="24" t="s">
        <v>51</v>
      </c>
    </row>
    <row r="27" spans="1:9" s="3" customFormat="1" ht="109.95" customHeight="1" x14ac:dyDescent="0.25">
      <c r="A27" s="16">
        <v>3</v>
      </c>
      <c r="B27" s="16" t="s">
        <v>10</v>
      </c>
      <c r="C27" s="16"/>
      <c r="D27" s="16" t="s">
        <v>11</v>
      </c>
      <c r="E27" s="16">
        <v>15</v>
      </c>
      <c r="F27" s="16" t="s">
        <v>12</v>
      </c>
      <c r="G27" s="17"/>
      <c r="H27" s="16"/>
      <c r="I27" s="24" t="s">
        <v>13</v>
      </c>
    </row>
    <row r="28" spans="1:9" s="3" customFormat="1" ht="109.05" customHeight="1" x14ac:dyDescent="0.25">
      <c r="A28" s="16">
        <v>4</v>
      </c>
      <c r="B28" s="16" t="s">
        <v>14</v>
      </c>
      <c r="C28" s="16"/>
      <c r="D28" s="16" t="s">
        <v>15</v>
      </c>
      <c r="E28" s="16">
        <f>15*4</f>
        <v>60</v>
      </c>
      <c r="F28" s="16" t="s">
        <v>16</v>
      </c>
      <c r="G28" s="18"/>
      <c r="H28" s="16"/>
      <c r="I28" s="25" t="s">
        <v>17</v>
      </c>
    </row>
    <row r="29" spans="1:9" s="3" customFormat="1" ht="120" customHeight="1" x14ac:dyDescent="0.25">
      <c r="A29" s="16">
        <v>5</v>
      </c>
      <c r="B29" s="16" t="s">
        <v>18</v>
      </c>
      <c r="C29" s="16"/>
      <c r="D29" s="16" t="s">
        <v>19</v>
      </c>
      <c r="E29" s="16">
        <v>3</v>
      </c>
      <c r="F29" s="16" t="s">
        <v>20</v>
      </c>
      <c r="G29" s="17"/>
      <c r="H29" s="16"/>
      <c r="I29" s="24" t="s">
        <v>21</v>
      </c>
    </row>
    <row r="30" spans="1:9" s="3" customFormat="1" ht="27" customHeight="1" x14ac:dyDescent="0.25">
      <c r="A30" s="56" t="s">
        <v>52</v>
      </c>
      <c r="B30" s="56"/>
      <c r="C30" s="56"/>
      <c r="D30" s="14"/>
      <c r="E30" s="14"/>
      <c r="F30" s="14"/>
      <c r="G30" s="14"/>
      <c r="H30" s="14"/>
      <c r="I30" s="14"/>
    </row>
    <row r="31" spans="1:9" customFormat="1" ht="136.94999999999999" customHeight="1" x14ac:dyDescent="0.25">
      <c r="A31" s="16">
        <v>1</v>
      </c>
      <c r="B31" s="16" t="s">
        <v>53</v>
      </c>
      <c r="C31" s="16"/>
      <c r="D31" s="16" t="s">
        <v>54</v>
      </c>
      <c r="E31" s="16">
        <v>5.7</v>
      </c>
      <c r="F31" s="16" t="s">
        <v>55</v>
      </c>
      <c r="G31" s="17"/>
      <c r="H31" s="16"/>
      <c r="I31" s="24" t="s">
        <v>56</v>
      </c>
    </row>
    <row r="32" spans="1:9" s="4" customFormat="1" ht="126" customHeight="1" x14ac:dyDescent="0.25">
      <c r="A32" s="16">
        <v>2</v>
      </c>
      <c r="B32" s="16" t="s">
        <v>32</v>
      </c>
      <c r="C32" s="16"/>
      <c r="D32" s="16" t="s">
        <v>57</v>
      </c>
      <c r="E32" s="16">
        <v>6</v>
      </c>
      <c r="F32" s="16" t="s">
        <v>12</v>
      </c>
      <c r="G32" s="17"/>
      <c r="H32" s="16"/>
      <c r="I32" s="24" t="s">
        <v>58</v>
      </c>
    </row>
    <row r="33" spans="1:9" s="4" customFormat="1" ht="130.05000000000001" customHeight="1" x14ac:dyDescent="0.25">
      <c r="A33" s="16">
        <v>3</v>
      </c>
      <c r="B33" s="16" t="s">
        <v>35</v>
      </c>
      <c r="C33" s="16"/>
      <c r="D33" s="16" t="s">
        <v>15</v>
      </c>
      <c r="E33" s="21">
        <f>6*2</f>
        <v>12</v>
      </c>
      <c r="F33" s="16" t="s">
        <v>16</v>
      </c>
      <c r="G33" s="17"/>
      <c r="H33" s="16"/>
      <c r="I33" s="25" t="s">
        <v>39</v>
      </c>
    </row>
    <row r="34" spans="1:9" s="4" customFormat="1" ht="135" customHeight="1" x14ac:dyDescent="0.25">
      <c r="A34" s="16">
        <v>4</v>
      </c>
      <c r="B34" s="16" t="s">
        <v>47</v>
      </c>
      <c r="C34" s="16"/>
      <c r="D34" s="16" t="s">
        <v>59</v>
      </c>
      <c r="E34" s="16">
        <v>2</v>
      </c>
      <c r="F34" s="16" t="s">
        <v>12</v>
      </c>
      <c r="G34" s="17"/>
      <c r="H34" s="16"/>
      <c r="I34" s="24" t="s">
        <v>49</v>
      </c>
    </row>
    <row r="35" spans="1:9" s="4" customFormat="1" ht="139.94999999999999" customHeight="1" x14ac:dyDescent="0.25">
      <c r="A35" s="16">
        <v>5</v>
      </c>
      <c r="B35" s="16" t="s">
        <v>50</v>
      </c>
      <c r="C35" s="16"/>
      <c r="D35" s="16" t="s">
        <v>15</v>
      </c>
      <c r="E35" s="16">
        <v>20</v>
      </c>
      <c r="F35" s="16" t="s">
        <v>16</v>
      </c>
      <c r="G35" s="17"/>
      <c r="H35" s="16"/>
      <c r="I35" s="24" t="s">
        <v>51</v>
      </c>
    </row>
    <row r="36" spans="1:9" s="4" customFormat="1" ht="124.95" customHeight="1" x14ac:dyDescent="0.25">
      <c r="A36" s="16">
        <v>6</v>
      </c>
      <c r="B36" s="16" t="s">
        <v>32</v>
      </c>
      <c r="C36" s="16"/>
      <c r="D36" s="16" t="s">
        <v>33</v>
      </c>
      <c r="E36" s="16">
        <v>4</v>
      </c>
      <c r="F36" s="16" t="s">
        <v>12</v>
      </c>
      <c r="G36" s="17"/>
      <c r="H36" s="16"/>
      <c r="I36" s="24" t="s">
        <v>34</v>
      </c>
    </row>
    <row r="37" spans="1:9" s="4" customFormat="1" ht="136.94999999999999" customHeight="1" x14ac:dyDescent="0.25">
      <c r="A37" s="16">
        <v>7</v>
      </c>
      <c r="B37" s="16" t="s">
        <v>35</v>
      </c>
      <c r="C37" s="16"/>
      <c r="D37" s="16" t="s">
        <v>15</v>
      </c>
      <c r="E37" s="16">
        <f>4*4</f>
        <v>16</v>
      </c>
      <c r="F37" s="16" t="s">
        <v>16</v>
      </c>
      <c r="G37" s="17"/>
      <c r="H37" s="16"/>
      <c r="I37" s="25" t="s">
        <v>39</v>
      </c>
    </row>
    <row r="38" spans="1:9" s="3" customFormat="1" ht="114" customHeight="1" x14ac:dyDescent="0.25">
      <c r="A38" s="16">
        <v>10</v>
      </c>
      <c r="B38" s="16" t="s">
        <v>18</v>
      </c>
      <c r="C38" s="16"/>
      <c r="D38" s="16" t="s">
        <v>45</v>
      </c>
      <c r="E38" s="16">
        <v>4</v>
      </c>
      <c r="F38" s="16" t="s">
        <v>20</v>
      </c>
      <c r="G38" s="17"/>
      <c r="H38" s="16"/>
      <c r="I38" s="24" t="s">
        <v>21</v>
      </c>
    </row>
    <row r="39" spans="1:9" s="3" customFormat="1" ht="27" customHeight="1" x14ac:dyDescent="0.25">
      <c r="A39" s="56" t="s">
        <v>60</v>
      </c>
      <c r="B39" s="56"/>
      <c r="C39" s="56"/>
      <c r="D39" s="14"/>
      <c r="E39" s="14"/>
      <c r="F39" s="14"/>
      <c r="G39" s="14"/>
      <c r="H39" s="14"/>
      <c r="I39" s="14"/>
    </row>
    <row r="40" spans="1:9" s="4" customFormat="1" ht="106.2" customHeight="1" x14ac:dyDescent="0.25">
      <c r="A40" s="16">
        <v>1</v>
      </c>
      <c r="B40" s="16" t="s">
        <v>61</v>
      </c>
      <c r="C40" s="16"/>
      <c r="D40" s="16" t="s">
        <v>62</v>
      </c>
      <c r="E40" s="16">
        <v>6</v>
      </c>
      <c r="F40" s="16" t="s">
        <v>12</v>
      </c>
      <c r="G40" s="17"/>
      <c r="H40" s="16"/>
      <c r="I40" s="24" t="s">
        <v>43</v>
      </c>
    </row>
    <row r="41" spans="1:9" s="4" customFormat="1" ht="115.95" customHeight="1" x14ac:dyDescent="0.25">
      <c r="A41" s="16">
        <v>2</v>
      </c>
      <c r="B41" s="16" t="s">
        <v>32</v>
      </c>
      <c r="C41" s="16"/>
      <c r="D41" s="16" t="s">
        <v>63</v>
      </c>
      <c r="E41" s="16">
        <v>6</v>
      </c>
      <c r="F41" s="16" t="s">
        <v>12</v>
      </c>
      <c r="G41" s="17"/>
      <c r="H41" s="16"/>
      <c r="I41" s="24" t="s">
        <v>64</v>
      </c>
    </row>
    <row r="42" spans="1:9" s="4" customFormat="1" ht="115.95" customHeight="1" x14ac:dyDescent="0.25">
      <c r="A42" s="16">
        <v>3</v>
      </c>
      <c r="B42" s="16" t="s">
        <v>65</v>
      </c>
      <c r="C42" s="16"/>
      <c r="D42" s="16" t="s">
        <v>15</v>
      </c>
      <c r="E42" s="16">
        <f>3*6</f>
        <v>18</v>
      </c>
      <c r="F42" s="16" t="s">
        <v>16</v>
      </c>
      <c r="G42" s="17"/>
      <c r="H42" s="16"/>
      <c r="I42" s="24" t="s">
        <v>51</v>
      </c>
    </row>
    <row r="43" spans="1:9" s="4" customFormat="1" ht="98.4" customHeight="1" x14ac:dyDescent="0.25">
      <c r="A43" s="16">
        <v>4</v>
      </c>
      <c r="B43" s="16" t="s">
        <v>66</v>
      </c>
      <c r="C43" s="16"/>
      <c r="D43" s="16" t="s">
        <v>67</v>
      </c>
      <c r="E43" s="16">
        <f>6.3*4</f>
        <v>25.2</v>
      </c>
      <c r="F43" s="16" t="s">
        <v>55</v>
      </c>
      <c r="G43" s="17"/>
      <c r="H43" s="16"/>
      <c r="I43" s="24" t="s">
        <v>43</v>
      </c>
    </row>
    <row r="44" spans="1:9" s="3" customFormat="1" ht="106.95" customHeight="1" x14ac:dyDescent="0.25">
      <c r="A44" s="16">
        <v>5</v>
      </c>
      <c r="B44" s="16" t="s">
        <v>10</v>
      </c>
      <c r="C44" s="16"/>
      <c r="D44" s="16" t="s">
        <v>68</v>
      </c>
      <c r="E44" s="16">
        <f>2+2+2+2</f>
        <v>8</v>
      </c>
      <c r="F44" s="16" t="s">
        <v>12</v>
      </c>
      <c r="G44" s="17"/>
      <c r="H44" s="16"/>
      <c r="I44" s="24" t="s">
        <v>13</v>
      </c>
    </row>
    <row r="45" spans="1:9" s="3" customFormat="1" ht="111" customHeight="1" x14ac:dyDescent="0.25">
      <c r="A45" s="16">
        <v>6</v>
      </c>
      <c r="B45" s="16" t="s">
        <v>37</v>
      </c>
      <c r="C45" s="16"/>
      <c r="D45" s="16" t="s">
        <v>69</v>
      </c>
      <c r="E45" s="16">
        <v>8</v>
      </c>
      <c r="F45" s="16" t="s">
        <v>12</v>
      </c>
      <c r="G45" s="17"/>
      <c r="H45" s="16"/>
      <c r="I45" s="24" t="s">
        <v>34</v>
      </c>
    </row>
    <row r="46" spans="1:9" s="4" customFormat="1" ht="115.05" customHeight="1" x14ac:dyDescent="0.25">
      <c r="A46" s="16">
        <v>7</v>
      </c>
      <c r="B46" s="16" t="s">
        <v>65</v>
      </c>
      <c r="C46" s="16"/>
      <c r="D46" s="16" t="s">
        <v>15</v>
      </c>
      <c r="E46" s="16">
        <v>24</v>
      </c>
      <c r="F46" s="16" t="s">
        <v>16</v>
      </c>
      <c r="G46" s="17"/>
      <c r="H46" s="16"/>
      <c r="I46" s="24" t="s">
        <v>70</v>
      </c>
    </row>
    <row r="47" spans="1:9" s="4" customFormat="1" ht="118.05" customHeight="1" x14ac:dyDescent="0.25">
      <c r="A47" s="16">
        <v>8</v>
      </c>
      <c r="B47" s="16" t="s">
        <v>32</v>
      </c>
      <c r="C47" s="16"/>
      <c r="D47" s="16" t="s">
        <v>33</v>
      </c>
      <c r="E47" s="16">
        <v>12</v>
      </c>
      <c r="F47" s="16" t="s">
        <v>12</v>
      </c>
      <c r="G47" s="17"/>
      <c r="H47" s="16"/>
      <c r="I47" s="24" t="s">
        <v>34</v>
      </c>
    </row>
    <row r="48" spans="1:9" s="4" customFormat="1" ht="120" customHeight="1" x14ac:dyDescent="0.25">
      <c r="A48" s="16">
        <v>9</v>
      </c>
      <c r="B48" s="16" t="s">
        <v>65</v>
      </c>
      <c r="C48" s="16"/>
      <c r="D48" s="16" t="s">
        <v>15</v>
      </c>
      <c r="E48" s="16">
        <f>12*4</f>
        <v>48</v>
      </c>
      <c r="F48" s="16" t="s">
        <v>16</v>
      </c>
      <c r="G48" s="18"/>
      <c r="H48" s="16"/>
      <c r="I48" s="24" t="s">
        <v>51</v>
      </c>
    </row>
    <row r="49" spans="1:9" s="3" customFormat="1" ht="114" customHeight="1" x14ac:dyDescent="0.25">
      <c r="A49" s="16">
        <v>10</v>
      </c>
      <c r="B49" s="16" t="s">
        <v>18</v>
      </c>
      <c r="C49" s="16"/>
      <c r="D49" s="16" t="s">
        <v>71</v>
      </c>
      <c r="E49" s="16">
        <f>12</f>
        <v>12</v>
      </c>
      <c r="F49" s="16" t="s">
        <v>20</v>
      </c>
      <c r="G49" s="17"/>
      <c r="H49" s="16"/>
      <c r="I49" s="24" t="s">
        <v>21</v>
      </c>
    </row>
    <row r="50" spans="1:9" s="6" customFormat="1" ht="30" customHeight="1" x14ac:dyDescent="0.25">
      <c r="A50" s="22" t="s">
        <v>72</v>
      </c>
      <c r="B50" s="57" t="s">
        <v>78</v>
      </c>
      <c r="C50" s="49"/>
      <c r="D50" s="49"/>
      <c r="E50" s="49"/>
      <c r="F50" s="49"/>
      <c r="G50" s="58"/>
      <c r="H50" s="23"/>
      <c r="I50" s="27"/>
    </row>
    <row r="51" spans="1:9" s="6" customFormat="1" ht="30" customHeight="1" x14ac:dyDescent="0.25">
      <c r="A51" s="22" t="s">
        <v>73</v>
      </c>
      <c r="B51" s="49" t="s">
        <v>74</v>
      </c>
      <c r="C51" s="49"/>
      <c r="D51" s="49"/>
      <c r="E51" s="49"/>
      <c r="F51" s="49"/>
      <c r="G51" s="50"/>
      <c r="H51" s="51"/>
      <c r="I51" s="52"/>
    </row>
    <row r="52" spans="1:9" s="7" customFormat="1" ht="31.95" customHeight="1" x14ac:dyDescent="0.25">
      <c r="A52" s="53" t="s">
        <v>75</v>
      </c>
      <c r="B52" s="53"/>
      <c r="C52" s="53"/>
      <c r="D52" s="53"/>
      <c r="E52" s="53"/>
      <c r="F52" s="53"/>
      <c r="G52" s="50"/>
      <c r="H52" s="54"/>
      <c r="I52" s="55"/>
    </row>
    <row r="53" spans="1:9" s="7" customFormat="1" ht="30" customHeight="1" x14ac:dyDescent="0.25">
      <c r="A53" s="28" t="s">
        <v>76</v>
      </c>
      <c r="B53" s="29"/>
      <c r="C53" s="29"/>
      <c r="D53" s="29"/>
      <c r="E53" s="30"/>
      <c r="F53" s="37" t="s">
        <v>77</v>
      </c>
      <c r="G53" s="38"/>
      <c r="H53" s="39"/>
      <c r="I53" s="40"/>
    </row>
    <row r="54" spans="1:9" s="7" customFormat="1" ht="22.05" customHeight="1" x14ac:dyDescent="0.25">
      <c r="A54" s="31"/>
      <c r="B54" s="32"/>
      <c r="C54" s="32"/>
      <c r="D54" s="32"/>
      <c r="E54" s="33"/>
      <c r="F54" s="41"/>
      <c r="G54" s="42"/>
      <c r="H54" s="43"/>
      <c r="I54" s="44"/>
    </row>
    <row r="55" spans="1:9" s="7" customFormat="1" ht="34.049999999999997" customHeight="1" x14ac:dyDescent="0.25">
      <c r="A55" s="34"/>
      <c r="B55" s="35"/>
      <c r="C55" s="35"/>
      <c r="D55" s="35"/>
      <c r="E55" s="36"/>
      <c r="F55" s="45"/>
      <c r="G55" s="46"/>
      <c r="H55" s="47"/>
      <c r="I55" s="48"/>
    </row>
    <row r="56" spans="1:9" ht="62.4" customHeight="1" x14ac:dyDescent="0.25">
      <c r="A56" s="67" t="s">
        <v>80</v>
      </c>
      <c r="B56" s="67"/>
      <c r="C56" s="67"/>
      <c r="D56" s="67"/>
      <c r="E56" s="67"/>
      <c r="F56" s="67"/>
      <c r="G56" s="67"/>
      <c r="H56" s="67"/>
      <c r="I56" s="67"/>
    </row>
  </sheetData>
  <mergeCells count="14">
    <mergeCell ref="A1:I1"/>
    <mergeCell ref="A3:C3"/>
    <mergeCell ref="A7:C7"/>
    <mergeCell ref="A56:I56"/>
    <mergeCell ref="A14:C14"/>
    <mergeCell ref="A24:C24"/>
    <mergeCell ref="A30:C30"/>
    <mergeCell ref="A39:C39"/>
    <mergeCell ref="B50:G50"/>
    <mergeCell ref="A53:E55"/>
    <mergeCell ref="F53:I55"/>
    <mergeCell ref="B51:G51"/>
    <mergeCell ref="H51:I51"/>
    <mergeCell ref="A52:I52"/>
  </mergeCells>
  <phoneticPr fontId="13" type="noConversion"/>
  <pageMargins left="0.59027777777777801" right="0.51180555555555596" top="0.59027777777777801" bottom="0.59027777777777801" header="0.35416666666666702" footer="0.35416666666666702"/>
  <pageSetup paperSize="9" orientation="landscape" r:id="rId1"/>
  <headerFooter>
    <oddFooter>&amp;C第 &amp;P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清单 (2)</vt:lpstr>
      <vt:lpstr>'清单 (2)'!Print_Area</vt:lpstr>
      <vt:lpstr>'清单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2022-07-11T06:59:00Z</dcterms:created>
  <dcterms:modified xsi:type="dcterms:W3CDTF">2023-06-09T07:05:21Z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F8F3A41DE9FE47DEA66BAA2DACA22CFA</vt:lpwstr>
  </property>
</Properties>
</file>